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НШДС\Desktop\"/>
    </mc:Choice>
  </mc:AlternateContent>
  <bookViews>
    <workbookView xWindow="0" yWindow="0" windowWidth="13405" windowHeight="705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87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H13" i="1"/>
  <c r="H24" i="1" s="1"/>
  <c r="H196" i="1" s="1"/>
  <c r="G13" i="1"/>
  <c r="G24" i="1" s="1"/>
  <c r="G196" i="1" s="1"/>
  <c r="F13" i="1"/>
  <c r="F24" i="1" l="1"/>
  <c r="F196" i="1" s="1"/>
  <c r="I24" i="1"/>
  <c r="I196" i="1" s="1"/>
</calcChain>
</file>

<file path=xl/sharedStrings.xml><?xml version="1.0" encoding="utf-8"?>
<sst xmlns="http://schemas.openxmlformats.org/spreadsheetml/2006/main" count="343" uniqueCount="105">
  <si>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</si>
  <si>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</si>
  <si>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</si>
  <si>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</si>
  <si>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</si>
  <si>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</si>
  <si>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</si>
  <si>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</si>
  <si>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</si>
  <si>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</si>
  <si>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</si>
  <si>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</si>
  <si>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</si>
  <si>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</si>
  <si>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</si>
  <si>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</si>
  <si>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</si>
  <si>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</si>
  <si>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</si>
  <si>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</si>
  <si>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</si>
  <si>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</si>
  <si>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</si>
  <si>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</si>
  <si>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</si>
  <si>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</si>
  <si>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</si>
  <si>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</si>
  <si>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</si>
  <si>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</si>
  <si>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</si>
  <si>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</si>
  <si>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</si>
  <si>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</si>
  <si>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</si>
  <si>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</si>
  <si>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</si>
  <si>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</si>
  <si>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</si>
  <si>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</si>
  <si>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пшенная  молочная с маслом сливочным</t>
  </si>
  <si>
    <t>Печенье;</t>
  </si>
  <si>
    <t>Яблоко</t>
  </si>
  <si>
    <t>б/н</t>
  </si>
  <si>
    <t>Чай с сахаром</t>
  </si>
  <si>
    <t>-</t>
  </si>
  <si>
    <t>Суп  картофельный с бобовыми</t>
  </si>
  <si>
    <t>Биточки картофельные с мясом</t>
  </si>
  <si>
    <t>Компот из сухофруктов</t>
  </si>
  <si>
    <t>Хлеб пшеничный</t>
  </si>
  <si>
    <t>Салат из капусты с морковью</t>
  </si>
  <si>
    <t>Каша ячневая молочная с маслом сливочным</t>
  </si>
  <si>
    <t>Бутерброд с маслом сливочным и сыром</t>
  </si>
  <si>
    <t>50/5/30</t>
  </si>
  <si>
    <t>Кофейный напиток с молоком;</t>
  </si>
  <si>
    <t xml:space="preserve">Мандарин </t>
  </si>
  <si>
    <t>Свекольник со сметаной</t>
  </si>
  <si>
    <t>Яйцо вареное</t>
  </si>
  <si>
    <t>Рис отварной</t>
  </si>
  <si>
    <t>Соус томатный</t>
  </si>
  <si>
    <t xml:space="preserve">Напиток брусничный </t>
  </si>
  <si>
    <t>Хлеб ржаной</t>
  </si>
  <si>
    <t>Запеканка из творога</t>
  </si>
  <si>
    <t>Соус сметанный</t>
  </si>
  <si>
    <t>Бутерброд с джемом или повидлом</t>
  </si>
  <si>
    <t>Чай с лимоном;</t>
  </si>
  <si>
    <t xml:space="preserve">Банан </t>
  </si>
  <si>
    <t>Суп картофельный с крупой</t>
  </si>
  <si>
    <t>Рыба отварная</t>
  </si>
  <si>
    <t>Картофельное пюре;</t>
  </si>
  <si>
    <t>Салат из отварной свеклы с солеными огурцами</t>
  </si>
  <si>
    <t>Каша гречневая  молочная, с маслом сливочным</t>
  </si>
  <si>
    <t xml:space="preserve">Оладьи </t>
  </si>
  <si>
    <t>Какао с молоком</t>
  </si>
  <si>
    <t>Зразы из говядины с манной кашей</t>
  </si>
  <si>
    <t>Зеленый горошек</t>
  </si>
  <si>
    <t>Суп картофельный с пшеничной  крупой</t>
  </si>
  <si>
    <t>Йогурт;</t>
  </si>
  <si>
    <t>Блины с маслом;</t>
  </si>
  <si>
    <t>Молоко сгущеное с сахаром</t>
  </si>
  <si>
    <t>Щи из свежей капусты со сметаной</t>
  </si>
  <si>
    <t>200/8</t>
  </si>
  <si>
    <t>Гуляш из говядины с соусом</t>
  </si>
  <si>
    <t>Макаронные изделия отварные</t>
  </si>
  <si>
    <t>Каша рисовая молочная с маслом сливочным;</t>
  </si>
  <si>
    <t>Вафли</t>
  </si>
  <si>
    <t>Жаркое по-домашнему</t>
  </si>
  <si>
    <t>Салат из свеклы с чеснокм</t>
  </si>
  <si>
    <t>Каша пшеничная молочная с маслом сливочным;</t>
  </si>
  <si>
    <t>Борщ из свежей капусты</t>
  </si>
  <si>
    <t>Сметана</t>
  </si>
  <si>
    <t>Птица отварная с соусом</t>
  </si>
  <si>
    <t>Каша гречневая рассыпчатая;</t>
  </si>
  <si>
    <t>Салат из моркови с зеленым горошком</t>
  </si>
  <si>
    <t>Суп картофельный с пшенной крупой</t>
  </si>
  <si>
    <t>Огурец соленый</t>
  </si>
  <si>
    <t>Каша овсяная из "Геркулеса" с маслом сливочным;</t>
  </si>
  <si>
    <t>Булочка</t>
  </si>
  <si>
    <t>Зразы из говядины с рисом или пшеном</t>
  </si>
  <si>
    <t>Суп картофельный с макаронными изделиями</t>
  </si>
  <si>
    <t>Икра кабачковая;</t>
  </si>
  <si>
    <t>Котлета мясная;</t>
  </si>
  <si>
    <t>Рассольник  ленинградский</t>
  </si>
  <si>
    <t>Чупрова Надежда Михайловна</t>
  </si>
  <si>
    <t>Филипповская начальная школа-сад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</si>
</sst>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3" fillId="0" borderId="2" xfId="1" applyFont="1" applyFill="1" applyBorder="1" applyAlignment="1" applyProtection="1">
      <alignment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2" fontId="13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2" fontId="13" fillId="0" borderId="2" xfId="0" applyNumberFormat="1" applyFont="1" applyBorder="1" applyAlignment="1" applyProtection="1">
      <alignment horizontal="center" vertical="center" wrapText="1"/>
      <protection locked="0"/>
    </xf>
    <xf numFmtId="2" fontId="13" fillId="0" borderId="2" xfId="1" applyNumberFormat="1" applyFont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3" fillId="4" borderId="2" xfId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11" fillId="0" borderId="2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G178" zoomScaleNormal="100" workbookViewId="0">
      <selection activeCell="C2" sqref="C2"/>
    </sheetView>
  </sheetViews>
  <sheetFormatPr defaultColWidth="9.109375" defaultRowHeight="12.45" x14ac:dyDescent="0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05" x14ac:dyDescent="0.3">
      <c r="A1" s="1" t="s">
        <v>7</v>
      </c>
      <c r="C1" s="85" t="s">
        <v>104</v>
      </c>
      <c r="D1" s="86"/>
      <c r="E1" s="86"/>
      <c r="F1" s="12" t="s">
        <v>16</v>
      </c>
      <c r="G1" s="2" t="s">
        <v>17</v>
      </c>
      <c r="H1" s="87" t="s">
        <v>39</v>
      </c>
      <c r="I1" s="87"/>
      <c r="J1" s="87"/>
      <c r="K1" s="87"/>
    </row>
    <row r="2" spans="1:12" ht="17.7" x14ac:dyDescent="0.2">
      <c r="A2" s="35" t="s">
        <v>6</v>
      </c>
      <c r="C2" s="2"/>
      <c r="G2" s="2" t="s">
        <v>18</v>
      </c>
      <c r="H2" s="87" t="s">
        <v>103</v>
      </c>
      <c r="I2" s="87"/>
      <c r="J2" s="87"/>
      <c r="K2" s="87"/>
    </row>
    <row r="3" spans="1:12" ht="17.2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2.1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52">
        <v>205</v>
      </c>
      <c r="G6" s="53">
        <v>6.04</v>
      </c>
      <c r="H6" s="53">
        <v>7.27</v>
      </c>
      <c r="I6" s="53">
        <v>34.29</v>
      </c>
      <c r="J6" s="53">
        <v>277.16000000000003</v>
      </c>
      <c r="K6" s="58">
        <v>96</v>
      </c>
      <c r="L6" s="40">
        <v>18.52</v>
      </c>
    </row>
    <row r="7" spans="1:12" ht="15.05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75" x14ac:dyDescent="0.3">
      <c r="A8" s="23"/>
      <c r="B8" s="15"/>
      <c r="C8" s="11"/>
      <c r="D8" s="7" t="s">
        <v>22</v>
      </c>
      <c r="E8" s="51" t="s">
        <v>44</v>
      </c>
      <c r="F8" s="54">
        <v>200</v>
      </c>
      <c r="G8" s="52">
        <v>0.12</v>
      </c>
      <c r="H8" s="54" t="s">
        <v>45</v>
      </c>
      <c r="I8" s="53">
        <v>12.04</v>
      </c>
      <c r="J8" s="53">
        <v>48.64</v>
      </c>
      <c r="K8" s="58">
        <v>263</v>
      </c>
      <c r="L8" s="43">
        <v>2</v>
      </c>
    </row>
    <row r="9" spans="1:12" ht="15.75" x14ac:dyDescent="0.3">
      <c r="A9" s="23"/>
      <c r="B9" s="15"/>
      <c r="C9" s="11"/>
      <c r="D9" s="7" t="s">
        <v>23</v>
      </c>
      <c r="E9" s="51" t="s">
        <v>41</v>
      </c>
      <c r="F9" s="54">
        <v>40</v>
      </c>
      <c r="G9" s="52">
        <v>3</v>
      </c>
      <c r="H9" s="52">
        <v>3.9</v>
      </c>
      <c r="I9" s="53">
        <v>29.8</v>
      </c>
      <c r="J9" s="53">
        <v>166.8</v>
      </c>
      <c r="K9" s="58" t="s">
        <v>43</v>
      </c>
      <c r="L9" s="43">
        <v>15.3</v>
      </c>
    </row>
    <row r="10" spans="1:12" ht="15.05" x14ac:dyDescent="0.3">
      <c r="A10" s="23"/>
      <c r="B10" s="15"/>
      <c r="C10" s="11"/>
      <c r="D10" s="7" t="s">
        <v>24</v>
      </c>
      <c r="E10" s="55" t="s">
        <v>42</v>
      </c>
      <c r="F10" s="56">
        <v>150</v>
      </c>
      <c r="G10" s="57">
        <v>0.4</v>
      </c>
      <c r="H10" s="57">
        <v>0.4</v>
      </c>
      <c r="I10" s="57">
        <v>9.8000000000000007</v>
      </c>
      <c r="J10" s="57">
        <v>47</v>
      </c>
      <c r="K10" s="58" t="s">
        <v>43</v>
      </c>
      <c r="L10" s="43">
        <v>33.5</v>
      </c>
    </row>
    <row r="11" spans="1:12" ht="15.05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.05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05" x14ac:dyDescent="0.3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9.56</v>
      </c>
      <c r="H13" s="19">
        <f t="shared" si="0"/>
        <v>11.57</v>
      </c>
      <c r="I13" s="19">
        <f t="shared" si="0"/>
        <v>85.929999999999993</v>
      </c>
      <c r="J13" s="19">
        <f t="shared" si="0"/>
        <v>539.6</v>
      </c>
      <c r="K13" s="25"/>
      <c r="L13" s="19">
        <f t="shared" ref="L13" si="1">SUM(L6:L12)</f>
        <v>69.319999999999993</v>
      </c>
    </row>
    <row r="14" spans="1:12" ht="15.05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50</v>
      </c>
      <c r="F14" s="59">
        <v>60</v>
      </c>
      <c r="G14" s="54">
        <v>0.98</v>
      </c>
      <c r="H14" s="54">
        <v>6.05</v>
      </c>
      <c r="I14" s="54">
        <v>6.37</v>
      </c>
      <c r="J14" s="54">
        <v>80.959999999999994</v>
      </c>
      <c r="K14" s="54">
        <v>4</v>
      </c>
      <c r="L14" s="43">
        <v>4.41</v>
      </c>
    </row>
    <row r="15" spans="1:12" ht="15.05" x14ac:dyDescent="0.3">
      <c r="A15" s="23"/>
      <c r="B15" s="15"/>
      <c r="C15" s="11"/>
      <c r="D15" s="7" t="s">
        <v>27</v>
      </c>
      <c r="E15" s="51" t="s">
        <v>46</v>
      </c>
      <c r="F15" s="54">
        <v>200</v>
      </c>
      <c r="G15" s="54">
        <v>1.87</v>
      </c>
      <c r="H15" s="54">
        <v>3.11</v>
      </c>
      <c r="I15" s="54">
        <v>10.89</v>
      </c>
      <c r="J15" s="54">
        <v>79.03</v>
      </c>
      <c r="K15" s="58">
        <v>36</v>
      </c>
      <c r="L15" s="43">
        <v>14.16</v>
      </c>
    </row>
    <row r="16" spans="1:12" ht="15.05" x14ac:dyDescent="0.3">
      <c r="A16" s="23"/>
      <c r="B16" s="15"/>
      <c r="C16" s="11"/>
      <c r="D16" s="7" t="s">
        <v>28</v>
      </c>
      <c r="E16" s="51" t="s">
        <v>47</v>
      </c>
      <c r="F16" s="59">
        <v>150</v>
      </c>
      <c r="G16" s="54">
        <v>12.88</v>
      </c>
      <c r="H16" s="54">
        <v>15.88</v>
      </c>
      <c r="I16" s="54">
        <v>14.86</v>
      </c>
      <c r="J16" s="54">
        <v>341.61</v>
      </c>
      <c r="K16" s="58" t="s">
        <v>43</v>
      </c>
      <c r="L16" s="43">
        <v>55.51</v>
      </c>
    </row>
    <row r="17" spans="1:12" ht="15.05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.05" x14ac:dyDescent="0.3">
      <c r="A18" s="23"/>
      <c r="B18" s="15"/>
      <c r="C18" s="11"/>
      <c r="D18" s="7" t="s">
        <v>30</v>
      </c>
      <c r="E18" s="51" t="s">
        <v>48</v>
      </c>
      <c r="F18" s="54">
        <v>200</v>
      </c>
      <c r="G18" s="54">
        <v>0.56000000000000005</v>
      </c>
      <c r="H18" s="54" t="s">
        <v>45</v>
      </c>
      <c r="I18" s="54">
        <v>27.89</v>
      </c>
      <c r="J18" s="54">
        <v>113.79</v>
      </c>
      <c r="K18" s="61">
        <v>241</v>
      </c>
      <c r="L18" s="43">
        <v>4.9400000000000004</v>
      </c>
    </row>
    <row r="19" spans="1:12" ht="15.05" x14ac:dyDescent="0.3">
      <c r="A19" s="23"/>
      <c r="B19" s="15"/>
      <c r="C19" s="11"/>
      <c r="D19" s="7" t="s">
        <v>31</v>
      </c>
      <c r="E19" s="69" t="s">
        <v>61</v>
      </c>
      <c r="F19" s="70">
        <v>50</v>
      </c>
      <c r="G19" s="71">
        <v>1.66</v>
      </c>
      <c r="H19" s="71">
        <v>0.3</v>
      </c>
      <c r="I19" s="71">
        <v>9.65</v>
      </c>
      <c r="J19" s="71">
        <v>93.23</v>
      </c>
      <c r="K19" s="58" t="s">
        <v>43</v>
      </c>
      <c r="L19" s="43">
        <v>4.17</v>
      </c>
    </row>
    <row r="20" spans="1:12" ht="15.05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.0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.05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.05" x14ac:dyDescent="0.3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17.95</v>
      </c>
      <c r="H23" s="19">
        <f t="shared" si="2"/>
        <v>25.34</v>
      </c>
      <c r="I23" s="19">
        <f t="shared" si="2"/>
        <v>69.660000000000011</v>
      </c>
      <c r="J23" s="19">
        <f t="shared" si="2"/>
        <v>708.62</v>
      </c>
      <c r="K23" s="25"/>
      <c r="L23" s="19">
        <f t="shared" ref="L23" si="3">SUM(L14:L22)</f>
        <v>83.19</v>
      </c>
    </row>
    <row r="24" spans="1:12" ht="15.75" thickBot="1" x14ac:dyDescent="0.25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1255</v>
      </c>
      <c r="G24" s="32">
        <f t="shared" ref="G24:J24" si="4">G13+G23</f>
        <v>27.509999999999998</v>
      </c>
      <c r="H24" s="32">
        <f t="shared" si="4"/>
        <v>36.909999999999997</v>
      </c>
      <c r="I24" s="32">
        <f t="shared" si="4"/>
        <v>155.59</v>
      </c>
      <c r="J24" s="32">
        <f t="shared" si="4"/>
        <v>1248.22</v>
      </c>
      <c r="K24" s="32"/>
      <c r="L24" s="32">
        <f t="shared" ref="L24" si="5">L13+L23</f>
        <v>152.51</v>
      </c>
    </row>
    <row r="25" spans="1:12" ht="15.75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51</v>
      </c>
      <c r="F25" s="63">
        <v>200</v>
      </c>
      <c r="G25" s="64">
        <v>7.23</v>
      </c>
      <c r="H25" s="64">
        <v>6.67</v>
      </c>
      <c r="I25" s="64">
        <v>39.54</v>
      </c>
      <c r="J25" s="64">
        <v>246.87</v>
      </c>
      <c r="K25" s="41">
        <v>99</v>
      </c>
      <c r="L25" s="40">
        <v>17.170000000000002</v>
      </c>
    </row>
    <row r="26" spans="1:12" ht="15.05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.75" x14ac:dyDescent="0.3">
      <c r="A27" s="14"/>
      <c r="B27" s="15"/>
      <c r="C27" s="11"/>
      <c r="D27" s="7" t="s">
        <v>22</v>
      </c>
      <c r="E27" s="51" t="s">
        <v>54</v>
      </c>
      <c r="F27" s="52">
        <v>200</v>
      </c>
      <c r="G27" s="54">
        <v>2.79</v>
      </c>
      <c r="H27" s="52">
        <v>3.19</v>
      </c>
      <c r="I27" s="53">
        <v>19.71</v>
      </c>
      <c r="J27" s="53">
        <v>118.69</v>
      </c>
      <c r="K27" s="44">
        <v>253</v>
      </c>
      <c r="L27" s="43">
        <v>4.0199999999999996</v>
      </c>
    </row>
    <row r="28" spans="1:12" ht="15.05" x14ac:dyDescent="0.3">
      <c r="A28" s="14"/>
      <c r="B28" s="15"/>
      <c r="C28" s="11"/>
      <c r="D28" s="7" t="s">
        <v>23</v>
      </c>
      <c r="E28" s="65" t="s">
        <v>52</v>
      </c>
      <c r="F28" s="66" t="s">
        <v>53</v>
      </c>
      <c r="G28" s="67">
        <v>5.0599999999999996</v>
      </c>
      <c r="H28" s="67">
        <v>7</v>
      </c>
      <c r="I28" s="67">
        <v>14.62</v>
      </c>
      <c r="J28" s="67">
        <v>145</v>
      </c>
      <c r="K28" s="58" t="s">
        <v>43</v>
      </c>
      <c r="L28" s="43">
        <v>25.37</v>
      </c>
    </row>
    <row r="29" spans="1:12" ht="15.75" x14ac:dyDescent="0.3">
      <c r="A29" s="14"/>
      <c r="B29" s="15"/>
      <c r="C29" s="11"/>
      <c r="D29" s="7" t="s">
        <v>24</v>
      </c>
      <c r="E29" s="55" t="s">
        <v>55</v>
      </c>
      <c r="F29" s="56">
        <v>100</v>
      </c>
      <c r="G29" s="68">
        <v>0.8</v>
      </c>
      <c r="H29" s="68">
        <v>0.2</v>
      </c>
      <c r="I29" s="57">
        <v>7.5</v>
      </c>
      <c r="J29" s="57">
        <v>38</v>
      </c>
      <c r="K29" s="58" t="s">
        <v>43</v>
      </c>
      <c r="L29" s="43">
        <v>42</v>
      </c>
    </row>
    <row r="30" spans="1:12" ht="15.05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.05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05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15.879999999999999</v>
      </c>
      <c r="H32" s="19">
        <f t="shared" ref="H32" si="7">SUM(H25:H31)</f>
        <v>17.059999999999999</v>
      </c>
      <c r="I32" s="19">
        <f t="shared" ref="I32" si="8">SUM(I25:I31)</f>
        <v>81.37</v>
      </c>
      <c r="J32" s="19">
        <f t="shared" ref="J32:L32" si="9">SUM(J25:J31)</f>
        <v>548.55999999999995</v>
      </c>
      <c r="K32" s="25"/>
      <c r="L32" s="19">
        <f t="shared" si="9"/>
        <v>88.56</v>
      </c>
    </row>
    <row r="33" spans="1:12" ht="15.05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57</v>
      </c>
      <c r="F33" s="54">
        <v>40</v>
      </c>
      <c r="G33" s="67">
        <v>5.0999999999999996</v>
      </c>
      <c r="H33" s="67">
        <v>4.5999999999999996</v>
      </c>
      <c r="I33" s="67">
        <v>0.3</v>
      </c>
      <c r="J33" s="67">
        <v>63</v>
      </c>
      <c r="K33" s="58" t="s">
        <v>43</v>
      </c>
      <c r="L33" s="43">
        <v>15</v>
      </c>
    </row>
    <row r="34" spans="1:12" ht="15.05" x14ac:dyDescent="0.3">
      <c r="A34" s="14"/>
      <c r="B34" s="15"/>
      <c r="C34" s="11"/>
      <c r="D34" s="7" t="s">
        <v>27</v>
      </c>
      <c r="E34" s="51" t="s">
        <v>56</v>
      </c>
      <c r="F34" s="54">
        <v>215</v>
      </c>
      <c r="G34" s="54">
        <v>1.54</v>
      </c>
      <c r="H34" s="54">
        <v>5.07</v>
      </c>
      <c r="I34" s="54">
        <v>8.0399999999999991</v>
      </c>
      <c r="J34" s="54">
        <v>83.33</v>
      </c>
      <c r="K34" s="44">
        <v>34</v>
      </c>
      <c r="L34" s="43">
        <v>19.18</v>
      </c>
    </row>
    <row r="35" spans="1:12" ht="15.05" x14ac:dyDescent="0.3">
      <c r="A35" s="14"/>
      <c r="B35" s="15"/>
      <c r="C35" s="11"/>
      <c r="D35" s="7" t="s">
        <v>28</v>
      </c>
      <c r="E35" s="51" t="s">
        <v>91</v>
      </c>
      <c r="F35" s="54">
        <v>120</v>
      </c>
      <c r="G35" s="83">
        <v>18.22</v>
      </c>
      <c r="H35" s="83">
        <v>18.22</v>
      </c>
      <c r="I35" s="54">
        <v>0.97</v>
      </c>
      <c r="J35" s="54">
        <v>242.68</v>
      </c>
      <c r="K35" s="44">
        <v>181</v>
      </c>
      <c r="L35" s="43">
        <v>21.15</v>
      </c>
    </row>
    <row r="36" spans="1:12" ht="15.05" x14ac:dyDescent="0.3">
      <c r="A36" s="14"/>
      <c r="B36" s="15"/>
      <c r="C36" s="11"/>
      <c r="D36" s="7" t="s">
        <v>29</v>
      </c>
      <c r="E36" s="51" t="s">
        <v>58</v>
      </c>
      <c r="F36" s="54">
        <v>150</v>
      </c>
      <c r="G36" s="60">
        <v>3.88</v>
      </c>
      <c r="H36" s="60">
        <v>5.08</v>
      </c>
      <c r="I36" s="60">
        <v>40.270000000000003</v>
      </c>
      <c r="J36" s="54">
        <v>225.18</v>
      </c>
      <c r="K36" s="44">
        <v>191</v>
      </c>
      <c r="L36" s="43">
        <v>13.53</v>
      </c>
    </row>
    <row r="37" spans="1:12" ht="15.05" x14ac:dyDescent="0.3">
      <c r="A37" s="14"/>
      <c r="B37" s="15"/>
      <c r="C37" s="11"/>
      <c r="D37" s="7" t="s">
        <v>30</v>
      </c>
      <c r="E37" s="51" t="s">
        <v>60</v>
      </c>
      <c r="F37" s="43">
        <v>200</v>
      </c>
      <c r="G37" s="43">
        <v>0.11</v>
      </c>
      <c r="H37" s="43" t="s">
        <v>45</v>
      </c>
      <c r="I37" s="43">
        <v>21.07</v>
      </c>
      <c r="J37" s="43">
        <v>84.69</v>
      </c>
      <c r="K37" s="44">
        <v>257</v>
      </c>
      <c r="L37" s="43">
        <v>4.04</v>
      </c>
    </row>
    <row r="38" spans="1:12" ht="15.05" x14ac:dyDescent="0.3">
      <c r="A38" s="14"/>
      <c r="B38" s="15"/>
      <c r="C38" s="11"/>
      <c r="D38" s="7" t="s">
        <v>31</v>
      </c>
      <c r="E38" s="51" t="s">
        <v>49</v>
      </c>
      <c r="F38" s="54">
        <v>50</v>
      </c>
      <c r="G38" s="60">
        <v>3.3</v>
      </c>
      <c r="H38" s="60">
        <v>0.45</v>
      </c>
      <c r="I38" s="60">
        <v>21.22</v>
      </c>
      <c r="J38" s="60">
        <v>102</v>
      </c>
      <c r="K38" s="58" t="s">
        <v>43</v>
      </c>
      <c r="L38" s="43">
        <v>4.17</v>
      </c>
    </row>
    <row r="39" spans="1:12" ht="15.05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.05" x14ac:dyDescent="0.3">
      <c r="A40" s="14"/>
      <c r="B40" s="15"/>
      <c r="C40" s="11"/>
      <c r="D40" s="6"/>
      <c r="E40" s="51" t="s">
        <v>59</v>
      </c>
      <c r="F40" s="59">
        <v>50</v>
      </c>
      <c r="G40" s="60">
        <v>0.27</v>
      </c>
      <c r="H40" s="54">
        <v>1.83</v>
      </c>
      <c r="I40" s="54">
        <v>2.62</v>
      </c>
      <c r="J40" s="54">
        <v>28.07</v>
      </c>
      <c r="K40" s="44">
        <v>228</v>
      </c>
      <c r="L40" s="43">
        <v>2.0699999999999998</v>
      </c>
    </row>
    <row r="41" spans="1:12" ht="15.05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.05" x14ac:dyDescent="0.3">
      <c r="A42" s="16"/>
      <c r="B42" s="17"/>
      <c r="C42" s="8"/>
      <c r="D42" s="18" t="s">
        <v>33</v>
      </c>
      <c r="E42" s="9"/>
      <c r="F42" s="19">
        <f>SUM(F33:F41)</f>
        <v>825</v>
      </c>
      <c r="G42" s="19">
        <f t="shared" ref="G42" si="10">SUM(G33:G41)</f>
        <v>32.42</v>
      </c>
      <c r="H42" s="19">
        <f t="shared" ref="H42" si="11">SUM(H33:H41)</f>
        <v>35.25</v>
      </c>
      <c r="I42" s="19">
        <f t="shared" ref="I42" si="12">SUM(I33:I41)</f>
        <v>94.490000000000009</v>
      </c>
      <c r="J42" s="19">
        <f t="shared" ref="J42:L42" si="13">SUM(J33:J41)</f>
        <v>828.95000000000016</v>
      </c>
      <c r="K42" s="25"/>
      <c r="L42" s="19">
        <f t="shared" si="13"/>
        <v>79.14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1325</v>
      </c>
      <c r="G43" s="32">
        <f t="shared" ref="G43" si="14">G32+G42</f>
        <v>48.3</v>
      </c>
      <c r="H43" s="32">
        <f t="shared" ref="H43" si="15">H32+H42</f>
        <v>52.31</v>
      </c>
      <c r="I43" s="32">
        <f t="shared" ref="I43" si="16">I32+I42</f>
        <v>175.86</v>
      </c>
      <c r="J43" s="32">
        <f t="shared" ref="J43:L43" si="17">J32+J42</f>
        <v>1377.5100000000002</v>
      </c>
      <c r="K43" s="32"/>
      <c r="L43" s="32">
        <f t="shared" si="17"/>
        <v>167.7</v>
      </c>
    </row>
    <row r="44" spans="1:12" ht="15.05" x14ac:dyDescent="0.3">
      <c r="A44" s="20">
        <v>1</v>
      </c>
      <c r="B44" s="21">
        <v>3</v>
      </c>
      <c r="C44" s="22" t="s">
        <v>20</v>
      </c>
      <c r="D44" s="5" t="s">
        <v>21</v>
      </c>
      <c r="E44" s="72" t="s">
        <v>62</v>
      </c>
      <c r="F44" s="73">
        <v>150</v>
      </c>
      <c r="G44" s="74">
        <v>29.22</v>
      </c>
      <c r="H44" s="75">
        <v>12.11</v>
      </c>
      <c r="I44" s="74">
        <v>29.1</v>
      </c>
      <c r="J44" s="74">
        <v>147.22999999999999</v>
      </c>
      <c r="K44" s="41">
        <v>117</v>
      </c>
      <c r="L44" s="40">
        <v>38.94</v>
      </c>
    </row>
    <row r="45" spans="1:12" ht="15.05" x14ac:dyDescent="0.3">
      <c r="A45" s="23"/>
      <c r="B45" s="15"/>
      <c r="C45" s="11"/>
      <c r="D45" s="6"/>
      <c r="E45" s="51" t="s">
        <v>63</v>
      </c>
      <c r="F45" s="59">
        <v>50</v>
      </c>
      <c r="G45" s="54">
        <v>0.84</v>
      </c>
      <c r="H45" s="54">
        <v>0.92</v>
      </c>
      <c r="I45" s="54">
        <v>1.68</v>
      </c>
      <c r="J45" s="54">
        <v>63.36</v>
      </c>
      <c r="K45" s="44">
        <v>226</v>
      </c>
      <c r="L45" s="43">
        <v>6</v>
      </c>
    </row>
    <row r="46" spans="1:12" ht="15.75" x14ac:dyDescent="0.3">
      <c r="A46" s="23"/>
      <c r="B46" s="15"/>
      <c r="C46" s="11"/>
      <c r="D46" s="7" t="s">
        <v>22</v>
      </c>
      <c r="E46" s="62" t="s">
        <v>65</v>
      </c>
      <c r="F46" s="54">
        <v>200</v>
      </c>
      <c r="G46" s="52">
        <v>7.0000000000000007E-2</v>
      </c>
      <c r="H46" s="52">
        <v>0.01</v>
      </c>
      <c r="I46" s="53">
        <v>15.31</v>
      </c>
      <c r="J46" s="53">
        <v>61.62</v>
      </c>
      <c r="K46" s="44">
        <v>260</v>
      </c>
      <c r="L46" s="43">
        <v>6.9</v>
      </c>
    </row>
    <row r="47" spans="1:12" ht="15.05" x14ac:dyDescent="0.3">
      <c r="A47" s="23"/>
      <c r="B47" s="15"/>
      <c r="C47" s="11"/>
      <c r="D47" s="7" t="s">
        <v>23</v>
      </c>
      <c r="E47" s="51" t="s">
        <v>64</v>
      </c>
      <c r="F47" s="76">
        <v>60</v>
      </c>
      <c r="G47" s="57">
        <v>1.72</v>
      </c>
      <c r="H47" s="57">
        <v>4.2</v>
      </c>
      <c r="I47" s="57">
        <v>32.9</v>
      </c>
      <c r="J47" s="57">
        <v>176.3</v>
      </c>
      <c r="K47" s="44" t="s">
        <v>43</v>
      </c>
      <c r="L47" s="43">
        <v>6.47</v>
      </c>
    </row>
    <row r="48" spans="1:12" ht="15.05" x14ac:dyDescent="0.3">
      <c r="A48" s="23"/>
      <c r="B48" s="15"/>
      <c r="C48" s="11"/>
      <c r="D48" s="7" t="s">
        <v>24</v>
      </c>
      <c r="E48" s="55" t="s">
        <v>66</v>
      </c>
      <c r="F48" s="56">
        <v>100</v>
      </c>
      <c r="G48" s="57">
        <v>1.5</v>
      </c>
      <c r="H48" s="57">
        <v>0.5</v>
      </c>
      <c r="I48" s="57">
        <v>21</v>
      </c>
      <c r="J48" s="57">
        <v>95</v>
      </c>
      <c r="K48" s="44" t="s">
        <v>43</v>
      </c>
      <c r="L48" s="43">
        <v>43.5</v>
      </c>
    </row>
    <row r="49" spans="1:12" ht="15.05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.05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05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33.349999999999994</v>
      </c>
      <c r="H51" s="19">
        <f t="shared" ref="H51" si="19">SUM(H44:H50)</f>
        <v>17.739999999999998</v>
      </c>
      <c r="I51" s="19">
        <f t="shared" ref="I51" si="20">SUM(I44:I50)</f>
        <v>99.990000000000009</v>
      </c>
      <c r="J51" s="19">
        <f t="shared" ref="J51:L51" si="21">SUM(J44:J50)</f>
        <v>543.51</v>
      </c>
      <c r="K51" s="25"/>
      <c r="L51" s="19">
        <f t="shared" si="21"/>
        <v>101.81</v>
      </c>
    </row>
    <row r="52" spans="1:12" ht="15.05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70</v>
      </c>
      <c r="F52" s="59">
        <v>100</v>
      </c>
      <c r="G52" s="54">
        <v>1.27</v>
      </c>
      <c r="H52" s="54">
        <v>10.08</v>
      </c>
      <c r="I52" s="54">
        <v>7.77</v>
      </c>
      <c r="J52" s="60">
        <v>126.8</v>
      </c>
      <c r="K52" s="44">
        <v>21</v>
      </c>
      <c r="L52" s="43">
        <v>38</v>
      </c>
    </row>
    <row r="53" spans="1:12" ht="15.05" x14ac:dyDescent="0.3">
      <c r="A53" s="23"/>
      <c r="B53" s="15"/>
      <c r="C53" s="11"/>
      <c r="D53" s="7" t="s">
        <v>27</v>
      </c>
      <c r="E53" s="51" t="s">
        <v>67</v>
      </c>
      <c r="F53" s="54">
        <v>200</v>
      </c>
      <c r="G53" s="60">
        <v>1</v>
      </c>
      <c r="H53" s="60">
        <v>1.1200000000000001</v>
      </c>
      <c r="I53" s="60">
        <v>6.8</v>
      </c>
      <c r="J53" s="60">
        <v>41.3</v>
      </c>
      <c r="K53" s="44" t="s">
        <v>43</v>
      </c>
      <c r="L53" s="43">
        <v>13.21</v>
      </c>
    </row>
    <row r="54" spans="1:12" ht="15.05" x14ac:dyDescent="0.3">
      <c r="A54" s="23"/>
      <c r="B54" s="15"/>
      <c r="C54" s="11"/>
      <c r="D54" s="7" t="s">
        <v>28</v>
      </c>
      <c r="E54" s="51" t="s">
        <v>68</v>
      </c>
      <c r="F54" s="54">
        <v>100</v>
      </c>
      <c r="G54" s="54">
        <v>5.77</v>
      </c>
      <c r="H54" s="54">
        <v>0.28999999999999998</v>
      </c>
      <c r="I54" s="54">
        <v>0.57999999999999996</v>
      </c>
      <c r="J54" s="54">
        <v>76.42</v>
      </c>
      <c r="K54" s="44">
        <v>136</v>
      </c>
      <c r="L54" s="43">
        <v>42.96</v>
      </c>
    </row>
    <row r="55" spans="1:12" ht="15.05" x14ac:dyDescent="0.3">
      <c r="A55" s="23"/>
      <c r="B55" s="15"/>
      <c r="C55" s="11"/>
      <c r="D55" s="7" t="s">
        <v>29</v>
      </c>
      <c r="E55" s="51" t="s">
        <v>69</v>
      </c>
      <c r="F55" s="54">
        <v>150</v>
      </c>
      <c r="G55" s="60">
        <v>3.2</v>
      </c>
      <c r="H55" s="60">
        <v>6.06</v>
      </c>
      <c r="I55" s="60">
        <v>23.3</v>
      </c>
      <c r="J55" s="54">
        <v>160.46</v>
      </c>
      <c r="K55" s="44">
        <v>206</v>
      </c>
      <c r="L55" s="43">
        <v>11.63</v>
      </c>
    </row>
    <row r="56" spans="1:12" ht="15.05" x14ac:dyDescent="0.3">
      <c r="A56" s="23"/>
      <c r="B56" s="15"/>
      <c r="C56" s="11"/>
      <c r="D56" s="7" t="s">
        <v>30</v>
      </c>
      <c r="E56" s="51" t="s">
        <v>48</v>
      </c>
      <c r="F56" s="54">
        <v>200</v>
      </c>
      <c r="G56" s="54">
        <v>0.56000000000000005</v>
      </c>
      <c r="H56" s="54" t="s">
        <v>45</v>
      </c>
      <c r="I56" s="54">
        <v>27.89</v>
      </c>
      <c r="J56" s="54">
        <v>113.79</v>
      </c>
      <c r="K56" s="44">
        <v>241</v>
      </c>
      <c r="L56" s="43">
        <v>4.9400000000000004</v>
      </c>
    </row>
    <row r="57" spans="1:12" ht="15.05" x14ac:dyDescent="0.3">
      <c r="A57" s="23"/>
      <c r="B57" s="15"/>
      <c r="C57" s="11"/>
      <c r="D57" s="7" t="s">
        <v>31</v>
      </c>
      <c r="E57" s="69" t="s">
        <v>61</v>
      </c>
      <c r="F57" s="70">
        <v>50</v>
      </c>
      <c r="G57" s="71">
        <v>1.66</v>
      </c>
      <c r="H57" s="71">
        <v>0.3</v>
      </c>
      <c r="I57" s="71">
        <v>9.65</v>
      </c>
      <c r="J57" s="71">
        <v>93.23</v>
      </c>
      <c r="K57" s="44" t="s">
        <v>43</v>
      </c>
      <c r="L57" s="43">
        <v>4.17</v>
      </c>
    </row>
    <row r="58" spans="1:12" ht="15.05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.05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.05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.05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13.459999999999999</v>
      </c>
      <c r="H61" s="19">
        <f t="shared" ref="H61" si="23">SUM(H52:H60)</f>
        <v>17.849999999999998</v>
      </c>
      <c r="I61" s="19">
        <f t="shared" ref="I61" si="24">SUM(I52:I60)</f>
        <v>75.990000000000009</v>
      </c>
      <c r="J61" s="19">
        <f t="shared" ref="J61:L61" si="25">SUM(J52:J60)</f>
        <v>612</v>
      </c>
      <c r="K61" s="25"/>
      <c r="L61" s="19">
        <f t="shared" si="25"/>
        <v>114.91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1360</v>
      </c>
      <c r="G62" s="32">
        <f t="shared" ref="G62" si="26">G51+G61</f>
        <v>46.809999999999995</v>
      </c>
      <c r="H62" s="32">
        <f t="shared" ref="H62" si="27">H51+H61</f>
        <v>35.589999999999996</v>
      </c>
      <c r="I62" s="32">
        <f t="shared" ref="I62" si="28">I51+I61</f>
        <v>175.98000000000002</v>
      </c>
      <c r="J62" s="32">
        <f t="shared" ref="J62:L62" si="29">J51+J61</f>
        <v>1155.51</v>
      </c>
      <c r="K62" s="32"/>
      <c r="L62" s="32">
        <f t="shared" si="29"/>
        <v>216.72</v>
      </c>
    </row>
    <row r="63" spans="1:12" ht="15.75" x14ac:dyDescent="0.3">
      <c r="A63" s="20">
        <v>1</v>
      </c>
      <c r="B63" s="21">
        <v>4</v>
      </c>
      <c r="C63" s="22" t="s">
        <v>20</v>
      </c>
      <c r="D63" s="5" t="s">
        <v>21</v>
      </c>
      <c r="E63" s="51" t="s">
        <v>71</v>
      </c>
      <c r="F63" s="54">
        <v>200</v>
      </c>
      <c r="G63" s="77">
        <v>7.94</v>
      </c>
      <c r="H63" s="77">
        <v>8.2100000000000009</v>
      </c>
      <c r="I63" s="53">
        <v>35.130000000000003</v>
      </c>
      <c r="J63" s="53">
        <v>246.17</v>
      </c>
      <c r="K63" s="41">
        <v>86</v>
      </c>
      <c r="L63" s="40">
        <v>19.84</v>
      </c>
    </row>
    <row r="64" spans="1:12" ht="15.05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.75" x14ac:dyDescent="0.3">
      <c r="A65" s="23"/>
      <c r="B65" s="15"/>
      <c r="C65" s="11"/>
      <c r="D65" s="7" t="s">
        <v>22</v>
      </c>
      <c r="E65" s="51" t="s">
        <v>73</v>
      </c>
      <c r="F65" s="52">
        <v>200</v>
      </c>
      <c r="G65" s="54">
        <v>4.8499999999999996</v>
      </c>
      <c r="H65" s="52">
        <v>5.04</v>
      </c>
      <c r="I65" s="53">
        <v>32.729999999999997</v>
      </c>
      <c r="J65" s="53">
        <v>195.71</v>
      </c>
      <c r="K65" s="44">
        <v>249</v>
      </c>
      <c r="L65" s="43">
        <v>6.62</v>
      </c>
    </row>
    <row r="66" spans="1:12" ht="15.75" x14ac:dyDescent="0.3">
      <c r="A66" s="23"/>
      <c r="B66" s="15"/>
      <c r="C66" s="11"/>
      <c r="D66" s="7" t="s">
        <v>23</v>
      </c>
      <c r="E66" s="51" t="s">
        <v>72</v>
      </c>
      <c r="F66" s="54">
        <v>100</v>
      </c>
      <c r="G66" s="52">
        <v>5.84</v>
      </c>
      <c r="H66" s="52">
        <v>5.39</v>
      </c>
      <c r="I66" s="53">
        <v>50.87</v>
      </c>
      <c r="J66" s="53">
        <v>275.39</v>
      </c>
      <c r="K66" s="44">
        <v>285</v>
      </c>
      <c r="L66" s="43">
        <v>19.88</v>
      </c>
    </row>
    <row r="67" spans="1:12" ht="15.05" x14ac:dyDescent="0.3">
      <c r="A67" s="23"/>
      <c r="B67" s="15"/>
      <c r="C67" s="11"/>
      <c r="D67" s="7" t="s">
        <v>24</v>
      </c>
      <c r="E67" s="55" t="s">
        <v>42</v>
      </c>
      <c r="F67" s="78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44" t="s">
        <v>43</v>
      </c>
      <c r="L67" s="43">
        <v>33</v>
      </c>
    </row>
    <row r="68" spans="1:12" ht="15.05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.05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05" x14ac:dyDescent="0.3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19.029999999999998</v>
      </c>
      <c r="H70" s="19">
        <f t="shared" ref="H70" si="31">SUM(H63:H69)</f>
        <v>19.04</v>
      </c>
      <c r="I70" s="19">
        <f t="shared" ref="I70" si="32">SUM(I63:I69)</f>
        <v>128.53</v>
      </c>
      <c r="J70" s="19">
        <f t="shared" ref="J70:L70" si="33">SUM(J63:J69)</f>
        <v>764.27</v>
      </c>
      <c r="K70" s="25"/>
      <c r="L70" s="19">
        <f t="shared" si="33"/>
        <v>79.34</v>
      </c>
    </row>
    <row r="71" spans="1:12" ht="15.05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75</v>
      </c>
      <c r="F71" s="54">
        <v>100</v>
      </c>
      <c r="G71" s="60">
        <v>2</v>
      </c>
      <c r="H71" s="60">
        <v>9</v>
      </c>
      <c r="I71" s="60">
        <v>8.5</v>
      </c>
      <c r="J71" s="60">
        <v>122</v>
      </c>
      <c r="K71" s="44" t="s">
        <v>43</v>
      </c>
      <c r="L71" s="43">
        <v>25.98</v>
      </c>
    </row>
    <row r="72" spans="1:12" ht="15.05" x14ac:dyDescent="0.3">
      <c r="A72" s="23"/>
      <c r="B72" s="15"/>
      <c r="C72" s="11"/>
      <c r="D72" s="7" t="s">
        <v>27</v>
      </c>
      <c r="E72" s="51" t="s">
        <v>76</v>
      </c>
      <c r="F72" s="54">
        <v>200</v>
      </c>
      <c r="G72" s="60">
        <v>1</v>
      </c>
      <c r="H72" s="60">
        <v>1.1200000000000001</v>
      </c>
      <c r="I72" s="60">
        <v>6.8</v>
      </c>
      <c r="J72" s="60">
        <v>41.3</v>
      </c>
      <c r="K72" s="44" t="s">
        <v>43</v>
      </c>
      <c r="L72" s="43">
        <v>12.61</v>
      </c>
    </row>
    <row r="73" spans="1:12" ht="15.05" x14ac:dyDescent="0.3">
      <c r="A73" s="23"/>
      <c r="B73" s="15"/>
      <c r="C73" s="11"/>
      <c r="D73" s="7" t="s">
        <v>28</v>
      </c>
      <c r="E73" s="51" t="s">
        <v>74</v>
      </c>
      <c r="F73" s="59">
        <v>150</v>
      </c>
      <c r="G73" s="54">
        <v>20.53</v>
      </c>
      <c r="H73" s="54">
        <v>16.559999999999999</v>
      </c>
      <c r="I73" s="54">
        <v>29.25</v>
      </c>
      <c r="J73" s="54">
        <v>341.61</v>
      </c>
      <c r="K73" s="44">
        <v>155</v>
      </c>
      <c r="L73" s="43">
        <v>51.06</v>
      </c>
    </row>
    <row r="74" spans="1:12" ht="15.05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.05" x14ac:dyDescent="0.3">
      <c r="A75" s="23"/>
      <c r="B75" s="15"/>
      <c r="C75" s="11"/>
      <c r="D75" s="7" t="s">
        <v>30</v>
      </c>
      <c r="E75" s="51" t="s">
        <v>60</v>
      </c>
      <c r="F75" s="43">
        <v>200</v>
      </c>
      <c r="G75" s="43">
        <v>0.11</v>
      </c>
      <c r="H75" s="43" t="s">
        <v>45</v>
      </c>
      <c r="I75" s="43">
        <v>21.07</v>
      </c>
      <c r="J75" s="43">
        <v>84.69</v>
      </c>
      <c r="K75" s="44">
        <v>257</v>
      </c>
      <c r="L75" s="43">
        <v>4.04</v>
      </c>
    </row>
    <row r="76" spans="1:12" ht="15.05" x14ac:dyDescent="0.3">
      <c r="A76" s="23"/>
      <c r="B76" s="15"/>
      <c r="C76" s="11"/>
      <c r="D76" s="7" t="s">
        <v>31</v>
      </c>
      <c r="E76" s="51" t="s">
        <v>49</v>
      </c>
      <c r="F76" s="54">
        <v>50</v>
      </c>
      <c r="G76" s="60">
        <v>3.3</v>
      </c>
      <c r="H76" s="60">
        <v>0.45</v>
      </c>
      <c r="I76" s="60">
        <v>21.22</v>
      </c>
      <c r="J76" s="60">
        <v>102</v>
      </c>
      <c r="K76" s="58" t="s">
        <v>43</v>
      </c>
      <c r="L76" s="43">
        <v>4.17</v>
      </c>
    </row>
    <row r="77" spans="1:12" ht="15.05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.05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.05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.05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26.94</v>
      </c>
      <c r="H80" s="19">
        <f t="shared" ref="H80" si="35">SUM(H71:H79)</f>
        <v>27.13</v>
      </c>
      <c r="I80" s="19">
        <f t="shared" ref="I80" si="36">SUM(I71:I79)</f>
        <v>86.84</v>
      </c>
      <c r="J80" s="19">
        <f t="shared" ref="J80:L80" si="37">SUM(J71:J79)</f>
        <v>691.6</v>
      </c>
      <c r="K80" s="25"/>
      <c r="L80" s="19">
        <f t="shared" si="37"/>
        <v>97.860000000000014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1300</v>
      </c>
      <c r="G81" s="32">
        <f t="shared" ref="G81" si="38">G70+G80</f>
        <v>45.97</v>
      </c>
      <c r="H81" s="32">
        <f t="shared" ref="H81" si="39">H70+H80</f>
        <v>46.17</v>
      </c>
      <c r="I81" s="32">
        <f t="shared" ref="I81" si="40">I70+I80</f>
        <v>215.37</v>
      </c>
      <c r="J81" s="32">
        <f t="shared" ref="J81:L81" si="41">J70+J80</f>
        <v>1455.87</v>
      </c>
      <c r="K81" s="32"/>
      <c r="L81" s="32">
        <f t="shared" si="41"/>
        <v>177.20000000000002</v>
      </c>
    </row>
    <row r="82" spans="1:12" ht="15.05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.05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.75" x14ac:dyDescent="0.3">
      <c r="A84" s="23"/>
      <c r="B84" s="15"/>
      <c r="C84" s="11"/>
      <c r="D84" s="7" t="s">
        <v>22</v>
      </c>
      <c r="E84" s="51" t="s">
        <v>44</v>
      </c>
      <c r="F84" s="54">
        <v>200</v>
      </c>
      <c r="G84" s="52">
        <v>0.12</v>
      </c>
      <c r="H84" s="54" t="s">
        <v>45</v>
      </c>
      <c r="I84" s="53">
        <v>12.04</v>
      </c>
      <c r="J84" s="53">
        <v>48.64</v>
      </c>
      <c r="K84" s="58">
        <v>263</v>
      </c>
      <c r="L84" s="43">
        <v>2</v>
      </c>
    </row>
    <row r="85" spans="1:12" ht="15.75" x14ac:dyDescent="0.3">
      <c r="A85" s="23"/>
      <c r="B85" s="15"/>
      <c r="C85" s="11"/>
      <c r="D85" s="7" t="s">
        <v>23</v>
      </c>
      <c r="E85" s="51" t="s">
        <v>78</v>
      </c>
      <c r="F85" s="59">
        <v>160</v>
      </c>
      <c r="G85" s="52">
        <v>11.3</v>
      </c>
      <c r="H85" s="52">
        <v>17.649999999999999</v>
      </c>
      <c r="I85" s="53">
        <v>86.1</v>
      </c>
      <c r="J85" s="53">
        <v>476.49</v>
      </c>
      <c r="K85" s="44">
        <v>265</v>
      </c>
      <c r="L85" s="43">
        <v>34.409999999999997</v>
      </c>
    </row>
    <row r="86" spans="1:12" ht="15.05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.75" x14ac:dyDescent="0.3">
      <c r="A87" s="23"/>
      <c r="B87" s="15"/>
      <c r="C87" s="11"/>
      <c r="D87" s="6"/>
      <c r="E87" s="51" t="s">
        <v>77</v>
      </c>
      <c r="F87" s="54">
        <v>100</v>
      </c>
      <c r="G87" s="79">
        <v>3.2</v>
      </c>
      <c r="H87" s="79">
        <v>2.5</v>
      </c>
      <c r="I87" s="80">
        <v>16</v>
      </c>
      <c r="J87" s="80">
        <v>99</v>
      </c>
      <c r="K87" s="58" t="s">
        <v>43</v>
      </c>
      <c r="L87" s="43">
        <v>32</v>
      </c>
    </row>
    <row r="88" spans="1:12" ht="15.05" x14ac:dyDescent="0.3">
      <c r="A88" s="23"/>
      <c r="B88" s="15"/>
      <c r="C88" s="11"/>
      <c r="D88" s="6"/>
      <c r="E88" s="72" t="s">
        <v>79</v>
      </c>
      <c r="F88" s="81">
        <v>30</v>
      </c>
      <c r="G88" s="81">
        <v>2.1</v>
      </c>
      <c r="H88" s="73">
        <v>1.5</v>
      </c>
      <c r="I88" s="75">
        <v>16.559999999999999</v>
      </c>
      <c r="J88" s="75">
        <v>88.5</v>
      </c>
      <c r="K88" s="58" t="s">
        <v>43</v>
      </c>
      <c r="L88" s="43">
        <v>4.8</v>
      </c>
    </row>
    <row r="89" spans="1:12" ht="15.05" x14ac:dyDescent="0.3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16.720000000000002</v>
      </c>
      <c r="H89" s="19">
        <f t="shared" ref="H89" si="43">SUM(H82:H88)</f>
        <v>21.65</v>
      </c>
      <c r="I89" s="19">
        <f t="shared" ref="I89" si="44">SUM(I82:I88)</f>
        <v>130.69999999999999</v>
      </c>
      <c r="J89" s="19">
        <f t="shared" ref="J89:L89" si="45">SUM(J82:J88)</f>
        <v>712.63</v>
      </c>
      <c r="K89" s="25"/>
      <c r="L89" s="19">
        <f t="shared" si="45"/>
        <v>73.209999999999994</v>
      </c>
    </row>
    <row r="90" spans="1:12" ht="15.05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.05" x14ac:dyDescent="0.3">
      <c r="A91" s="23"/>
      <c r="B91" s="15"/>
      <c r="C91" s="11"/>
      <c r="D91" s="7" t="s">
        <v>27</v>
      </c>
      <c r="E91" s="51" t="s">
        <v>80</v>
      </c>
      <c r="F91" s="54" t="s">
        <v>81</v>
      </c>
      <c r="G91" s="54">
        <v>1.67</v>
      </c>
      <c r="H91" s="54">
        <v>5.0599999999999996</v>
      </c>
      <c r="I91" s="54">
        <v>8.51</v>
      </c>
      <c r="J91" s="54">
        <v>86.26</v>
      </c>
      <c r="K91" s="44">
        <v>56</v>
      </c>
      <c r="L91" s="43">
        <v>20.66</v>
      </c>
    </row>
    <row r="92" spans="1:12" ht="15.05" x14ac:dyDescent="0.3">
      <c r="A92" s="23"/>
      <c r="B92" s="15"/>
      <c r="C92" s="11"/>
      <c r="D92" s="7" t="s">
        <v>28</v>
      </c>
      <c r="E92" s="51" t="s">
        <v>82</v>
      </c>
      <c r="F92" s="54">
        <v>100</v>
      </c>
      <c r="G92" s="54">
        <v>18.559999999999999</v>
      </c>
      <c r="H92" s="54">
        <v>20.72</v>
      </c>
      <c r="I92" s="54">
        <v>5.77</v>
      </c>
      <c r="J92" s="54">
        <v>283.79000000000002</v>
      </c>
      <c r="K92" s="44">
        <v>157</v>
      </c>
      <c r="L92" s="43">
        <v>42.96</v>
      </c>
    </row>
    <row r="93" spans="1:12" ht="15.05" x14ac:dyDescent="0.3">
      <c r="A93" s="23"/>
      <c r="B93" s="15"/>
      <c r="C93" s="11"/>
      <c r="D93" s="7" t="s">
        <v>29</v>
      </c>
      <c r="E93" s="51" t="s">
        <v>83</v>
      </c>
      <c r="F93" s="54">
        <v>150</v>
      </c>
      <c r="G93" s="54">
        <v>5.52</v>
      </c>
      <c r="H93" s="54">
        <v>4.84</v>
      </c>
      <c r="I93" s="54">
        <v>35.32</v>
      </c>
      <c r="J93" s="54">
        <v>211.09</v>
      </c>
      <c r="K93" s="44">
        <v>194</v>
      </c>
      <c r="L93" s="43">
        <v>9.76</v>
      </c>
    </row>
    <row r="94" spans="1:12" ht="15.05" x14ac:dyDescent="0.3">
      <c r="A94" s="23"/>
      <c r="B94" s="15"/>
      <c r="C94" s="11"/>
      <c r="D94" s="7" t="s">
        <v>30</v>
      </c>
      <c r="E94" s="51" t="s">
        <v>48</v>
      </c>
      <c r="F94" s="54">
        <v>200</v>
      </c>
      <c r="G94" s="54">
        <v>0.56000000000000005</v>
      </c>
      <c r="H94" s="54" t="s">
        <v>45</v>
      </c>
      <c r="I94" s="54">
        <v>27.89</v>
      </c>
      <c r="J94" s="54">
        <v>113.79</v>
      </c>
      <c r="K94" s="44">
        <v>241</v>
      </c>
      <c r="L94" s="43">
        <v>4.9400000000000004</v>
      </c>
    </row>
    <row r="95" spans="1:12" ht="15.05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.05" x14ac:dyDescent="0.3">
      <c r="A96" s="23"/>
      <c r="B96" s="15"/>
      <c r="C96" s="11"/>
      <c r="D96" s="7" t="s">
        <v>32</v>
      </c>
      <c r="E96" s="69" t="s">
        <v>61</v>
      </c>
      <c r="F96" s="70">
        <v>50</v>
      </c>
      <c r="G96" s="71">
        <v>1.66</v>
      </c>
      <c r="H96" s="71">
        <v>0.3</v>
      </c>
      <c r="I96" s="71">
        <v>9.65</v>
      </c>
      <c r="J96" s="71">
        <v>93.23</v>
      </c>
      <c r="K96" s="44" t="s">
        <v>43</v>
      </c>
      <c r="L96" s="43">
        <v>4.17</v>
      </c>
    </row>
    <row r="97" spans="1:12" ht="15.05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.05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.05" x14ac:dyDescent="0.3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27.969999999999995</v>
      </c>
      <c r="H99" s="19">
        <f t="shared" ref="H99" si="47">SUM(H90:H98)</f>
        <v>30.919999999999998</v>
      </c>
      <c r="I99" s="19">
        <f t="shared" ref="I99" si="48">SUM(I90:I98)</f>
        <v>87.140000000000015</v>
      </c>
      <c r="J99" s="19">
        <f t="shared" ref="J99:L99" si="49">SUM(J90:J98)</f>
        <v>788.16</v>
      </c>
      <c r="K99" s="25"/>
      <c r="L99" s="19">
        <f t="shared" si="49"/>
        <v>82.490000000000009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990</v>
      </c>
      <c r="G100" s="32">
        <f t="shared" ref="G100" si="50">G89+G99</f>
        <v>44.69</v>
      </c>
      <c r="H100" s="32">
        <f t="shared" ref="H100" si="51">H89+H99</f>
        <v>52.569999999999993</v>
      </c>
      <c r="I100" s="32">
        <f t="shared" ref="I100" si="52">I89+I99</f>
        <v>217.84</v>
      </c>
      <c r="J100" s="32">
        <f t="shared" ref="J100:L100" si="53">J89+J99</f>
        <v>1500.79</v>
      </c>
      <c r="K100" s="32"/>
      <c r="L100" s="32">
        <f t="shared" si="53"/>
        <v>155.69999999999999</v>
      </c>
    </row>
    <row r="101" spans="1:12" ht="15.75" x14ac:dyDescent="0.3">
      <c r="A101" s="20">
        <v>2</v>
      </c>
      <c r="B101" s="21">
        <v>1</v>
      </c>
      <c r="C101" s="22" t="s">
        <v>20</v>
      </c>
      <c r="D101" s="5" t="s">
        <v>21</v>
      </c>
      <c r="E101" s="51" t="s">
        <v>84</v>
      </c>
      <c r="F101" s="52">
        <v>200</v>
      </c>
      <c r="G101" s="52">
        <v>5.12</v>
      </c>
      <c r="H101" s="52">
        <v>6.62</v>
      </c>
      <c r="I101" s="53">
        <v>32.61</v>
      </c>
      <c r="J101" s="53">
        <v>210.13</v>
      </c>
      <c r="K101" s="41">
        <v>98</v>
      </c>
      <c r="L101" s="40">
        <v>20.92</v>
      </c>
    </row>
    <row r="102" spans="1:12" ht="15.05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75" x14ac:dyDescent="0.3">
      <c r="A103" s="23"/>
      <c r="B103" s="15"/>
      <c r="C103" s="11"/>
      <c r="D103" s="7" t="s">
        <v>22</v>
      </c>
      <c r="E103" s="51" t="s">
        <v>44</v>
      </c>
      <c r="F103" s="54">
        <v>200</v>
      </c>
      <c r="G103" s="52">
        <v>0.12</v>
      </c>
      <c r="H103" s="54" t="s">
        <v>45</v>
      </c>
      <c r="I103" s="53">
        <v>12.04</v>
      </c>
      <c r="J103" s="53">
        <v>48.64</v>
      </c>
      <c r="K103" s="58">
        <v>263</v>
      </c>
      <c r="L103" s="43">
        <v>2</v>
      </c>
    </row>
    <row r="104" spans="1:12" ht="15.75" x14ac:dyDescent="0.3">
      <c r="A104" s="23"/>
      <c r="B104" s="15"/>
      <c r="C104" s="11"/>
      <c r="D104" s="7" t="s">
        <v>23</v>
      </c>
      <c r="E104" s="51" t="s">
        <v>85</v>
      </c>
      <c r="F104" s="52">
        <v>40</v>
      </c>
      <c r="G104" s="53">
        <v>1.1000000000000001</v>
      </c>
      <c r="H104" s="53">
        <v>1.3</v>
      </c>
      <c r="I104" s="53">
        <v>30.9</v>
      </c>
      <c r="J104" s="53">
        <v>141.6</v>
      </c>
      <c r="K104" s="44" t="s">
        <v>43</v>
      </c>
      <c r="L104" s="43">
        <v>14.85</v>
      </c>
    </row>
    <row r="105" spans="1:12" ht="15.05" x14ac:dyDescent="0.3">
      <c r="A105" s="23"/>
      <c r="B105" s="15"/>
      <c r="C105" s="11"/>
      <c r="D105" s="7" t="s">
        <v>24</v>
      </c>
      <c r="E105" s="55" t="s">
        <v>42</v>
      </c>
      <c r="F105" s="78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44" t="s">
        <v>43</v>
      </c>
      <c r="L105" s="43">
        <v>33</v>
      </c>
    </row>
    <row r="106" spans="1:12" ht="15.05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.05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05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6.74</v>
      </c>
      <c r="H108" s="19">
        <f t="shared" si="54"/>
        <v>8.32</v>
      </c>
      <c r="I108" s="19">
        <f t="shared" si="54"/>
        <v>85.35</v>
      </c>
      <c r="J108" s="19">
        <f t="shared" si="54"/>
        <v>447.37</v>
      </c>
      <c r="K108" s="25"/>
      <c r="L108" s="19">
        <f t="shared" ref="L108" si="55">SUM(L101:L107)</f>
        <v>70.77000000000001</v>
      </c>
    </row>
    <row r="109" spans="1:12" ht="15.05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87</v>
      </c>
      <c r="F109" s="54">
        <v>60</v>
      </c>
      <c r="G109" s="54">
        <v>1.34</v>
      </c>
      <c r="H109" s="54">
        <v>9.68</v>
      </c>
      <c r="I109" s="54">
        <v>8.85</v>
      </c>
      <c r="J109" s="60">
        <v>127.95</v>
      </c>
      <c r="K109" s="44">
        <v>22</v>
      </c>
      <c r="L109" s="43">
        <v>20.96</v>
      </c>
    </row>
    <row r="110" spans="1:12" ht="15.05" x14ac:dyDescent="0.3">
      <c r="A110" s="23"/>
      <c r="B110" s="15"/>
      <c r="C110" s="11"/>
      <c r="D110" s="7" t="s">
        <v>27</v>
      </c>
      <c r="E110" s="51" t="s">
        <v>46</v>
      </c>
      <c r="F110" s="54">
        <v>200</v>
      </c>
      <c r="G110" s="54">
        <v>1.87</v>
      </c>
      <c r="H110" s="54">
        <v>3.11</v>
      </c>
      <c r="I110" s="54">
        <v>10.89</v>
      </c>
      <c r="J110" s="54">
        <v>79.03</v>
      </c>
      <c r="K110" s="58">
        <v>36</v>
      </c>
      <c r="L110" s="43">
        <v>14.16</v>
      </c>
    </row>
    <row r="111" spans="1:12" ht="15.05" x14ac:dyDescent="0.3">
      <c r="A111" s="23"/>
      <c r="B111" s="15"/>
      <c r="C111" s="11"/>
      <c r="D111" s="7" t="s">
        <v>28</v>
      </c>
      <c r="E111" s="82" t="s">
        <v>86</v>
      </c>
      <c r="F111" s="59">
        <v>250</v>
      </c>
      <c r="G111" s="54">
        <v>27.84</v>
      </c>
      <c r="H111" s="54">
        <v>45.06</v>
      </c>
      <c r="I111" s="54">
        <v>32.43</v>
      </c>
      <c r="J111" s="54">
        <v>646.70000000000005</v>
      </c>
      <c r="K111" s="44">
        <v>153</v>
      </c>
      <c r="L111" s="43">
        <v>56.1</v>
      </c>
    </row>
    <row r="112" spans="1:12" ht="15.05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.05" x14ac:dyDescent="0.3">
      <c r="A113" s="23"/>
      <c r="B113" s="15"/>
      <c r="C113" s="11"/>
      <c r="D113" s="7" t="s">
        <v>30</v>
      </c>
      <c r="E113" s="51" t="s">
        <v>48</v>
      </c>
      <c r="F113" s="54">
        <v>200</v>
      </c>
      <c r="G113" s="54">
        <v>0.56000000000000005</v>
      </c>
      <c r="H113" s="54" t="s">
        <v>45</v>
      </c>
      <c r="I113" s="54">
        <v>27.89</v>
      </c>
      <c r="J113" s="54">
        <v>113.79</v>
      </c>
      <c r="K113" s="61">
        <v>241</v>
      </c>
      <c r="L113" s="43">
        <v>4.9400000000000004</v>
      </c>
    </row>
    <row r="114" spans="1:12" ht="15.05" x14ac:dyDescent="0.3">
      <c r="A114" s="23"/>
      <c r="B114" s="15"/>
      <c r="C114" s="11"/>
      <c r="D114" s="7" t="s">
        <v>31</v>
      </c>
      <c r="E114" s="69" t="s">
        <v>61</v>
      </c>
      <c r="F114" s="70">
        <v>50</v>
      </c>
      <c r="G114" s="71">
        <v>1.66</v>
      </c>
      <c r="H114" s="71">
        <v>0.3</v>
      </c>
      <c r="I114" s="71">
        <v>9.65</v>
      </c>
      <c r="J114" s="71">
        <v>93.23</v>
      </c>
      <c r="K114" s="58" t="s">
        <v>43</v>
      </c>
      <c r="L114" s="43">
        <v>4.17</v>
      </c>
    </row>
    <row r="115" spans="1:12" ht="15.05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.05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.05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.05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33.269999999999996</v>
      </c>
      <c r="H118" s="19">
        <f t="shared" si="56"/>
        <v>58.15</v>
      </c>
      <c r="I118" s="19">
        <f t="shared" si="56"/>
        <v>89.710000000000008</v>
      </c>
      <c r="J118" s="19">
        <f t="shared" si="56"/>
        <v>1060.7</v>
      </c>
      <c r="K118" s="25"/>
      <c r="L118" s="19">
        <f t="shared" ref="L118" si="57">SUM(L109:L117)</f>
        <v>100.33</v>
      </c>
    </row>
    <row r="119" spans="1:12" ht="15.75" thickBot="1" x14ac:dyDescent="0.25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1300</v>
      </c>
      <c r="G119" s="32">
        <f t="shared" ref="G119" si="58">G108+G118</f>
        <v>40.01</v>
      </c>
      <c r="H119" s="32">
        <f t="shared" ref="H119" si="59">H108+H118</f>
        <v>66.47</v>
      </c>
      <c r="I119" s="32">
        <f t="shared" ref="I119" si="60">I108+I118</f>
        <v>175.06</v>
      </c>
      <c r="J119" s="32">
        <f t="shared" ref="J119:L119" si="61">J108+J118</f>
        <v>1508.0700000000002</v>
      </c>
      <c r="K119" s="32"/>
      <c r="L119" s="32">
        <f t="shared" si="61"/>
        <v>171.10000000000002</v>
      </c>
    </row>
    <row r="120" spans="1:12" ht="15.75" x14ac:dyDescent="0.3">
      <c r="A120" s="14">
        <v>2</v>
      </c>
      <c r="B120" s="15">
        <v>2</v>
      </c>
      <c r="C120" s="22" t="s">
        <v>20</v>
      </c>
      <c r="D120" s="5" t="s">
        <v>21</v>
      </c>
      <c r="E120" s="51" t="s">
        <v>88</v>
      </c>
      <c r="F120" s="52">
        <v>200</v>
      </c>
      <c r="G120" s="52">
        <v>7.44</v>
      </c>
      <c r="H120" s="52">
        <v>8.07</v>
      </c>
      <c r="I120" s="53">
        <v>35.28</v>
      </c>
      <c r="J120" s="53">
        <v>243.92</v>
      </c>
      <c r="K120" s="41">
        <v>91</v>
      </c>
      <c r="L120" s="40">
        <v>17.86</v>
      </c>
    </row>
    <row r="121" spans="1:12" ht="15.05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75" x14ac:dyDescent="0.3">
      <c r="A122" s="14"/>
      <c r="B122" s="15"/>
      <c r="C122" s="11"/>
      <c r="D122" s="7" t="s">
        <v>22</v>
      </c>
      <c r="E122" s="51" t="s">
        <v>54</v>
      </c>
      <c r="F122" s="52">
        <v>200</v>
      </c>
      <c r="G122" s="54">
        <v>2.79</v>
      </c>
      <c r="H122" s="52">
        <v>3.19</v>
      </c>
      <c r="I122" s="53">
        <v>19.71</v>
      </c>
      <c r="J122" s="53">
        <v>118.69</v>
      </c>
      <c r="K122" s="44">
        <v>253</v>
      </c>
      <c r="L122" s="43">
        <v>4.0199999999999996</v>
      </c>
    </row>
    <row r="123" spans="1:12" ht="15.05" x14ac:dyDescent="0.3">
      <c r="A123" s="14"/>
      <c r="B123" s="15"/>
      <c r="C123" s="11"/>
      <c r="D123" s="7" t="s">
        <v>23</v>
      </c>
      <c r="E123" s="65" t="s">
        <v>52</v>
      </c>
      <c r="F123" s="66" t="s">
        <v>53</v>
      </c>
      <c r="G123" s="67">
        <v>5.0599999999999996</v>
      </c>
      <c r="H123" s="67">
        <v>7</v>
      </c>
      <c r="I123" s="67">
        <v>14.62</v>
      </c>
      <c r="J123" s="67">
        <v>145</v>
      </c>
      <c r="K123" s="58" t="s">
        <v>43</v>
      </c>
      <c r="L123" s="43">
        <v>25.37</v>
      </c>
    </row>
    <row r="124" spans="1:12" ht="15.75" x14ac:dyDescent="0.3">
      <c r="A124" s="14"/>
      <c r="B124" s="15"/>
      <c r="C124" s="11"/>
      <c r="D124" s="7" t="s">
        <v>24</v>
      </c>
      <c r="E124" s="55" t="s">
        <v>55</v>
      </c>
      <c r="F124" s="56">
        <v>100</v>
      </c>
      <c r="G124" s="68">
        <v>0.8</v>
      </c>
      <c r="H124" s="68">
        <v>0.2</v>
      </c>
      <c r="I124" s="57">
        <v>7.5</v>
      </c>
      <c r="J124" s="57">
        <v>38</v>
      </c>
      <c r="K124" s="58" t="s">
        <v>43</v>
      </c>
      <c r="L124" s="43">
        <v>42</v>
      </c>
    </row>
    <row r="125" spans="1:12" ht="15.05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.05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05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16.09</v>
      </c>
      <c r="H127" s="19">
        <f t="shared" si="62"/>
        <v>18.459999999999997</v>
      </c>
      <c r="I127" s="19">
        <f t="shared" si="62"/>
        <v>77.11</v>
      </c>
      <c r="J127" s="19">
        <f t="shared" si="62"/>
        <v>545.61</v>
      </c>
      <c r="K127" s="25"/>
      <c r="L127" s="19">
        <f t="shared" ref="L127" si="63">SUM(L120:L126)</f>
        <v>89.25</v>
      </c>
    </row>
    <row r="128" spans="1:12" ht="15.05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2" t="s">
        <v>93</v>
      </c>
      <c r="F128" s="59">
        <v>60</v>
      </c>
      <c r="G128" s="54">
        <v>1.1399999999999999</v>
      </c>
      <c r="H128" s="54">
        <v>6.07</v>
      </c>
      <c r="I128" s="54">
        <v>3.76</v>
      </c>
      <c r="J128" s="54">
        <v>74.260000000000005</v>
      </c>
      <c r="K128" s="44">
        <v>11</v>
      </c>
      <c r="L128" s="43">
        <v>29.62</v>
      </c>
    </row>
    <row r="129" spans="1:12" ht="15.05" x14ac:dyDescent="0.3">
      <c r="A129" s="14"/>
      <c r="B129" s="15"/>
      <c r="C129" s="11"/>
      <c r="D129" s="7" t="s">
        <v>27</v>
      </c>
      <c r="E129" s="51" t="s">
        <v>89</v>
      </c>
      <c r="F129" s="54">
        <v>200</v>
      </c>
      <c r="G129" s="54">
        <v>1.54</v>
      </c>
      <c r="H129" s="54">
        <v>5.07</v>
      </c>
      <c r="I129" s="54">
        <v>8.0399999999999991</v>
      </c>
      <c r="J129" s="54">
        <v>83.33</v>
      </c>
      <c r="K129" s="44">
        <v>25</v>
      </c>
      <c r="L129" s="43">
        <v>16.46</v>
      </c>
    </row>
    <row r="130" spans="1:12" ht="15.05" x14ac:dyDescent="0.3">
      <c r="A130" s="14"/>
      <c r="B130" s="15"/>
      <c r="C130" s="11"/>
      <c r="D130" s="7" t="s">
        <v>28</v>
      </c>
      <c r="E130" s="51" t="s">
        <v>91</v>
      </c>
      <c r="F130" s="54">
        <v>120</v>
      </c>
      <c r="G130" s="83">
        <v>18.22</v>
      </c>
      <c r="H130" s="83">
        <v>18.22</v>
      </c>
      <c r="I130" s="54">
        <v>0.97</v>
      </c>
      <c r="J130" s="54">
        <v>242.68</v>
      </c>
      <c r="K130" s="44">
        <v>181</v>
      </c>
      <c r="L130" s="43">
        <v>21.15</v>
      </c>
    </row>
    <row r="131" spans="1:12" ht="15.05" x14ac:dyDescent="0.3">
      <c r="A131" s="14"/>
      <c r="B131" s="15"/>
      <c r="C131" s="11"/>
      <c r="D131" s="7" t="s">
        <v>29</v>
      </c>
      <c r="E131" s="51" t="s">
        <v>92</v>
      </c>
      <c r="F131" s="54">
        <v>150</v>
      </c>
      <c r="G131" s="54">
        <v>8.73</v>
      </c>
      <c r="H131" s="54">
        <v>5.43</v>
      </c>
      <c r="I131" s="83">
        <v>45</v>
      </c>
      <c r="J131" s="54">
        <v>263.81</v>
      </c>
      <c r="K131" s="44">
        <v>186</v>
      </c>
      <c r="L131" s="43">
        <v>13.17</v>
      </c>
    </row>
    <row r="132" spans="1:12" ht="15.05" x14ac:dyDescent="0.3">
      <c r="A132" s="14"/>
      <c r="B132" s="15"/>
      <c r="C132" s="11"/>
      <c r="D132" s="7" t="s">
        <v>30</v>
      </c>
      <c r="E132" s="51" t="s">
        <v>60</v>
      </c>
      <c r="F132" s="43">
        <v>200</v>
      </c>
      <c r="G132" s="43">
        <v>0.11</v>
      </c>
      <c r="H132" s="43" t="s">
        <v>45</v>
      </c>
      <c r="I132" s="43">
        <v>21.07</v>
      </c>
      <c r="J132" s="43">
        <v>84.69</v>
      </c>
      <c r="K132" s="44">
        <v>257</v>
      </c>
      <c r="L132" s="43">
        <v>4.04</v>
      </c>
    </row>
    <row r="133" spans="1:12" ht="15.05" x14ac:dyDescent="0.3">
      <c r="A133" s="14"/>
      <c r="B133" s="15"/>
      <c r="C133" s="11"/>
      <c r="D133" s="7" t="s">
        <v>31</v>
      </c>
      <c r="E133" s="51" t="s">
        <v>49</v>
      </c>
      <c r="F133" s="54">
        <v>50</v>
      </c>
      <c r="G133" s="60">
        <v>3.3</v>
      </c>
      <c r="H133" s="60">
        <v>0.45</v>
      </c>
      <c r="I133" s="60">
        <v>21.22</v>
      </c>
      <c r="J133" s="60">
        <v>102</v>
      </c>
      <c r="K133" s="58" t="s">
        <v>43</v>
      </c>
      <c r="L133" s="43">
        <v>4.17</v>
      </c>
    </row>
    <row r="134" spans="1:12" ht="15.05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.05" x14ac:dyDescent="0.3">
      <c r="A135" s="14"/>
      <c r="B135" s="15"/>
      <c r="C135" s="11"/>
      <c r="D135" s="6"/>
      <c r="E135" s="51" t="s">
        <v>90</v>
      </c>
      <c r="F135" s="54">
        <v>20</v>
      </c>
      <c r="G135" s="60">
        <v>0.21</v>
      </c>
      <c r="H135" s="60">
        <v>2</v>
      </c>
      <c r="I135" s="60">
        <v>0.22</v>
      </c>
      <c r="J135" s="60">
        <v>23.52</v>
      </c>
      <c r="K135" s="44" t="s">
        <v>43</v>
      </c>
      <c r="L135" s="43">
        <v>6</v>
      </c>
    </row>
    <row r="136" spans="1:12" ht="15.05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.05" x14ac:dyDescent="0.3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33.25</v>
      </c>
      <c r="H137" s="19">
        <f t="shared" si="64"/>
        <v>37.24</v>
      </c>
      <c r="I137" s="19">
        <f t="shared" si="64"/>
        <v>100.28</v>
      </c>
      <c r="J137" s="19">
        <f t="shared" si="64"/>
        <v>874.29</v>
      </c>
      <c r="K137" s="25"/>
      <c r="L137" s="19">
        <f t="shared" ref="L137" si="65">SUM(L128:L136)</f>
        <v>94.61</v>
      </c>
    </row>
    <row r="138" spans="1:12" ht="15.75" thickBot="1" x14ac:dyDescent="0.25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1300</v>
      </c>
      <c r="G138" s="32">
        <f t="shared" ref="G138" si="66">G127+G137</f>
        <v>49.34</v>
      </c>
      <c r="H138" s="32">
        <f t="shared" ref="H138" si="67">H127+H137</f>
        <v>55.7</v>
      </c>
      <c r="I138" s="32">
        <f t="shared" ref="I138" si="68">I127+I137</f>
        <v>177.39</v>
      </c>
      <c r="J138" s="32">
        <f t="shared" ref="J138:L138" si="69">J127+J137</f>
        <v>1419.9</v>
      </c>
      <c r="K138" s="32"/>
      <c r="L138" s="32">
        <f t="shared" si="69"/>
        <v>183.86</v>
      </c>
    </row>
    <row r="139" spans="1:12" ht="15.05" x14ac:dyDescent="0.3">
      <c r="A139" s="20">
        <v>2</v>
      </c>
      <c r="B139" s="21">
        <v>3</v>
      </c>
      <c r="C139" s="22" t="s">
        <v>20</v>
      </c>
      <c r="D139" s="5" t="s">
        <v>21</v>
      </c>
      <c r="E139" s="72" t="s">
        <v>62</v>
      </c>
      <c r="F139" s="73">
        <v>150</v>
      </c>
      <c r="G139" s="74">
        <v>29.22</v>
      </c>
      <c r="H139" s="75">
        <v>12.11</v>
      </c>
      <c r="I139" s="74">
        <v>29.1</v>
      </c>
      <c r="J139" s="74">
        <v>147.22999999999999</v>
      </c>
      <c r="K139" s="41">
        <v>117</v>
      </c>
      <c r="L139" s="40">
        <v>38.94</v>
      </c>
    </row>
    <row r="140" spans="1:12" ht="15.05" x14ac:dyDescent="0.3">
      <c r="A140" s="23"/>
      <c r="B140" s="15"/>
      <c r="C140" s="11"/>
      <c r="D140" s="6"/>
      <c r="E140" s="51" t="s">
        <v>63</v>
      </c>
      <c r="F140" s="59">
        <v>50</v>
      </c>
      <c r="G140" s="54">
        <v>0.84</v>
      </c>
      <c r="H140" s="54">
        <v>0.92</v>
      </c>
      <c r="I140" s="54">
        <v>1.68</v>
      </c>
      <c r="J140" s="54">
        <v>63.36</v>
      </c>
      <c r="K140" s="44">
        <v>226</v>
      </c>
      <c r="L140" s="43">
        <v>6</v>
      </c>
    </row>
    <row r="141" spans="1:12" ht="15.75" x14ac:dyDescent="0.3">
      <c r="A141" s="23"/>
      <c r="B141" s="15"/>
      <c r="C141" s="11"/>
      <c r="D141" s="7" t="s">
        <v>22</v>
      </c>
      <c r="E141" s="62" t="s">
        <v>65</v>
      </c>
      <c r="F141" s="54">
        <v>200</v>
      </c>
      <c r="G141" s="52">
        <v>7.0000000000000007E-2</v>
      </c>
      <c r="H141" s="52">
        <v>0.01</v>
      </c>
      <c r="I141" s="53">
        <v>15.31</v>
      </c>
      <c r="J141" s="53">
        <v>61.62</v>
      </c>
      <c r="K141" s="44">
        <v>260</v>
      </c>
      <c r="L141" s="43">
        <v>6.9</v>
      </c>
    </row>
    <row r="142" spans="1:12" ht="15.75" customHeight="1" x14ac:dyDescent="0.3">
      <c r="A142" s="23"/>
      <c r="B142" s="15"/>
      <c r="C142" s="11"/>
      <c r="D142" s="7" t="s">
        <v>23</v>
      </c>
      <c r="E142" s="72" t="s">
        <v>97</v>
      </c>
      <c r="F142" s="81">
        <v>60</v>
      </c>
      <c r="G142" s="81">
        <v>5.46</v>
      </c>
      <c r="H142" s="81">
        <v>6.07</v>
      </c>
      <c r="I142" s="84">
        <v>39.409999999999997</v>
      </c>
      <c r="J142" s="84">
        <v>234.08</v>
      </c>
      <c r="K142" s="44" t="s">
        <v>43</v>
      </c>
      <c r="L142" s="43">
        <v>21</v>
      </c>
    </row>
    <row r="143" spans="1:12" ht="15.05" x14ac:dyDescent="0.3">
      <c r="A143" s="23"/>
      <c r="B143" s="15"/>
      <c r="C143" s="11"/>
      <c r="D143" s="7" t="s">
        <v>24</v>
      </c>
      <c r="E143" s="55" t="s">
        <v>66</v>
      </c>
      <c r="F143" s="56">
        <v>100</v>
      </c>
      <c r="G143" s="57">
        <v>1.5</v>
      </c>
      <c r="H143" s="57">
        <v>0.5</v>
      </c>
      <c r="I143" s="57">
        <v>21</v>
      </c>
      <c r="J143" s="57">
        <v>95</v>
      </c>
      <c r="K143" s="44" t="s">
        <v>43</v>
      </c>
      <c r="L143" s="43">
        <v>43.5</v>
      </c>
    </row>
    <row r="144" spans="1:12" ht="15.05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.05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05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37.089999999999996</v>
      </c>
      <c r="H146" s="19">
        <f t="shared" si="70"/>
        <v>19.61</v>
      </c>
      <c r="I146" s="19">
        <f t="shared" si="70"/>
        <v>106.5</v>
      </c>
      <c r="J146" s="19">
        <f t="shared" si="70"/>
        <v>601.29</v>
      </c>
      <c r="K146" s="25"/>
      <c r="L146" s="19">
        <f t="shared" ref="L146" si="71">SUM(L139:L145)</f>
        <v>116.34</v>
      </c>
    </row>
    <row r="147" spans="1:12" ht="15.05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95</v>
      </c>
      <c r="F147" s="59">
        <v>60</v>
      </c>
      <c r="G147" s="60">
        <v>0.8</v>
      </c>
      <c r="H147" s="60">
        <v>0.1</v>
      </c>
      <c r="I147" s="60">
        <v>1.7</v>
      </c>
      <c r="J147" s="60">
        <v>13</v>
      </c>
      <c r="K147" s="44" t="s">
        <v>43</v>
      </c>
      <c r="L147" s="43">
        <v>15.6</v>
      </c>
    </row>
    <row r="148" spans="1:12" ht="15.05" x14ac:dyDescent="0.3">
      <c r="A148" s="23"/>
      <c r="B148" s="15"/>
      <c r="C148" s="11"/>
      <c r="D148" s="7" t="s">
        <v>27</v>
      </c>
      <c r="E148" s="51" t="s">
        <v>94</v>
      </c>
      <c r="F148" s="54">
        <v>200</v>
      </c>
      <c r="G148" s="60">
        <v>1</v>
      </c>
      <c r="H148" s="60">
        <v>1.1200000000000001</v>
      </c>
      <c r="I148" s="60">
        <v>6.8</v>
      </c>
      <c r="J148" s="60">
        <v>41.3</v>
      </c>
      <c r="K148" s="44" t="s">
        <v>43</v>
      </c>
      <c r="L148" s="43">
        <v>12.74</v>
      </c>
    </row>
    <row r="149" spans="1:12" ht="15.05" x14ac:dyDescent="0.3">
      <c r="A149" s="23"/>
      <c r="B149" s="15"/>
      <c r="C149" s="11"/>
      <c r="D149" s="7" t="s">
        <v>28</v>
      </c>
      <c r="E149" s="51" t="s">
        <v>68</v>
      </c>
      <c r="F149" s="54">
        <v>100</v>
      </c>
      <c r="G149" s="54">
        <v>5.77</v>
      </c>
      <c r="H149" s="54">
        <v>0.28999999999999998</v>
      </c>
      <c r="I149" s="54">
        <v>0.57999999999999996</v>
      </c>
      <c r="J149" s="54">
        <v>76.42</v>
      </c>
      <c r="K149" s="44">
        <v>136</v>
      </c>
      <c r="L149" s="43">
        <v>42.96</v>
      </c>
    </row>
    <row r="150" spans="1:12" ht="15.05" x14ac:dyDescent="0.3">
      <c r="A150" s="23"/>
      <c r="B150" s="15"/>
      <c r="C150" s="11"/>
      <c r="D150" s="7" t="s">
        <v>29</v>
      </c>
      <c r="E150" s="51" t="s">
        <v>69</v>
      </c>
      <c r="F150" s="54">
        <v>150</v>
      </c>
      <c r="G150" s="60">
        <v>3.2</v>
      </c>
      <c r="H150" s="60">
        <v>6.06</v>
      </c>
      <c r="I150" s="60">
        <v>23.3</v>
      </c>
      <c r="J150" s="54">
        <v>160.46</v>
      </c>
      <c r="K150" s="44">
        <v>206</v>
      </c>
      <c r="L150" s="43">
        <v>11.63</v>
      </c>
    </row>
    <row r="151" spans="1:12" ht="15.05" x14ac:dyDescent="0.3">
      <c r="A151" s="23"/>
      <c r="B151" s="15"/>
      <c r="C151" s="11"/>
      <c r="D151" s="7" t="s">
        <v>30</v>
      </c>
      <c r="E151" s="51" t="s">
        <v>48</v>
      </c>
      <c r="F151" s="54">
        <v>200</v>
      </c>
      <c r="G151" s="54">
        <v>0.56000000000000005</v>
      </c>
      <c r="H151" s="54" t="s">
        <v>45</v>
      </c>
      <c r="I151" s="54">
        <v>27.89</v>
      </c>
      <c r="J151" s="54">
        <v>113.79</v>
      </c>
      <c r="K151" s="44">
        <v>241</v>
      </c>
      <c r="L151" s="43">
        <v>4.9400000000000004</v>
      </c>
    </row>
    <row r="152" spans="1:12" ht="15.05" x14ac:dyDescent="0.3">
      <c r="A152" s="23"/>
      <c r="B152" s="15"/>
      <c r="C152" s="11"/>
      <c r="D152" s="7" t="s">
        <v>31</v>
      </c>
      <c r="E152" s="69" t="s">
        <v>61</v>
      </c>
      <c r="F152" s="70">
        <v>50</v>
      </c>
      <c r="G152" s="71">
        <v>1.66</v>
      </c>
      <c r="H152" s="71">
        <v>0.3</v>
      </c>
      <c r="I152" s="71">
        <v>9.65</v>
      </c>
      <c r="J152" s="71">
        <v>93.23</v>
      </c>
      <c r="K152" s="44" t="s">
        <v>43</v>
      </c>
      <c r="L152" s="43">
        <v>4.17</v>
      </c>
    </row>
    <row r="153" spans="1:12" ht="15.05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.05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.05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.05" x14ac:dyDescent="0.3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12.99</v>
      </c>
      <c r="H156" s="19">
        <f t="shared" si="72"/>
        <v>7.87</v>
      </c>
      <c r="I156" s="19">
        <f t="shared" si="72"/>
        <v>69.92</v>
      </c>
      <c r="J156" s="19">
        <f t="shared" si="72"/>
        <v>498.20000000000005</v>
      </c>
      <c r="K156" s="25"/>
      <c r="L156" s="19">
        <f t="shared" ref="L156" si="73">SUM(L147:L155)</f>
        <v>92.039999999999992</v>
      </c>
    </row>
    <row r="157" spans="1:12" ht="15.75" thickBot="1" x14ac:dyDescent="0.25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1320</v>
      </c>
      <c r="G157" s="32">
        <f t="shared" ref="G157" si="74">G146+G156</f>
        <v>50.08</v>
      </c>
      <c r="H157" s="32">
        <f t="shared" ref="H157" si="75">H146+H156</f>
        <v>27.48</v>
      </c>
      <c r="I157" s="32">
        <f t="shared" ref="I157" si="76">I146+I156</f>
        <v>176.42000000000002</v>
      </c>
      <c r="J157" s="32">
        <f t="shared" ref="J157:L157" si="77">J146+J156</f>
        <v>1099.49</v>
      </c>
      <c r="K157" s="32"/>
      <c r="L157" s="32">
        <f t="shared" si="77"/>
        <v>208.38</v>
      </c>
    </row>
    <row r="158" spans="1:12" ht="15.05" x14ac:dyDescent="0.3">
      <c r="A158" s="20">
        <v>2</v>
      </c>
      <c r="B158" s="21">
        <v>4</v>
      </c>
      <c r="C158" s="22" t="s">
        <v>20</v>
      </c>
      <c r="D158" s="5" t="s">
        <v>21</v>
      </c>
      <c r="E158" s="62" t="s">
        <v>96</v>
      </c>
      <c r="F158" s="73">
        <v>200</v>
      </c>
      <c r="G158" s="73">
        <v>6.33</v>
      </c>
      <c r="H158" s="73">
        <v>8.9</v>
      </c>
      <c r="I158" s="75">
        <v>25.49</v>
      </c>
      <c r="J158" s="75">
        <v>207.38</v>
      </c>
      <c r="K158" s="41">
        <v>93</v>
      </c>
      <c r="L158" s="40">
        <v>18.52</v>
      </c>
    </row>
    <row r="159" spans="1:12" ht="15.05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.75" x14ac:dyDescent="0.3">
      <c r="A160" s="23"/>
      <c r="B160" s="15"/>
      <c r="C160" s="11"/>
      <c r="D160" s="7" t="s">
        <v>22</v>
      </c>
      <c r="E160" s="51" t="s">
        <v>73</v>
      </c>
      <c r="F160" s="52">
        <v>200</v>
      </c>
      <c r="G160" s="54">
        <v>4.8499999999999996</v>
      </c>
      <c r="H160" s="52">
        <v>5.04</v>
      </c>
      <c r="I160" s="53">
        <v>32.729999999999997</v>
      </c>
      <c r="J160" s="53">
        <v>195.71</v>
      </c>
      <c r="K160" s="44">
        <v>249</v>
      </c>
      <c r="L160" s="43">
        <v>6.62</v>
      </c>
    </row>
    <row r="161" spans="1:12" ht="15.05" x14ac:dyDescent="0.3">
      <c r="A161" s="23"/>
      <c r="B161" s="15"/>
      <c r="C161" s="11"/>
      <c r="D161" s="7" t="s">
        <v>23</v>
      </c>
      <c r="E161" s="51" t="s">
        <v>64</v>
      </c>
      <c r="F161" s="76">
        <v>60</v>
      </c>
      <c r="G161" s="57">
        <v>1.72</v>
      </c>
      <c r="H161" s="57">
        <v>4.2</v>
      </c>
      <c r="I161" s="57">
        <v>32.9</v>
      </c>
      <c r="J161" s="57">
        <v>176.3</v>
      </c>
      <c r="K161" s="44" t="s">
        <v>43</v>
      </c>
      <c r="L161" s="43">
        <v>21</v>
      </c>
    </row>
    <row r="162" spans="1:12" ht="15.05" x14ac:dyDescent="0.3">
      <c r="A162" s="23"/>
      <c r="B162" s="15"/>
      <c r="C162" s="11"/>
      <c r="D162" s="7" t="s">
        <v>24</v>
      </c>
      <c r="E162" s="55" t="s">
        <v>42</v>
      </c>
      <c r="F162" s="78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44" t="s">
        <v>43</v>
      </c>
      <c r="L162" s="43">
        <v>33</v>
      </c>
    </row>
    <row r="163" spans="1:12" ht="15.05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.05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05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13.3</v>
      </c>
      <c r="H165" s="19">
        <f t="shared" si="78"/>
        <v>18.54</v>
      </c>
      <c r="I165" s="19">
        <f t="shared" si="78"/>
        <v>100.92</v>
      </c>
      <c r="J165" s="19">
        <f t="shared" si="78"/>
        <v>626.3900000000001</v>
      </c>
      <c r="K165" s="25"/>
      <c r="L165" s="19">
        <f t="shared" ref="L165" si="79">SUM(L158:L164)</f>
        <v>79.14</v>
      </c>
    </row>
    <row r="166" spans="1:12" ht="15.05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100</v>
      </c>
      <c r="F166" s="59">
        <v>60</v>
      </c>
      <c r="G166" s="60">
        <v>1.2</v>
      </c>
      <c r="H166" s="60">
        <v>5.4</v>
      </c>
      <c r="I166" s="60">
        <v>5.0999999999999996</v>
      </c>
      <c r="J166" s="60">
        <v>122</v>
      </c>
      <c r="K166" s="44" t="s">
        <v>43</v>
      </c>
      <c r="L166" s="43">
        <v>15.6</v>
      </c>
    </row>
    <row r="167" spans="1:12" ht="15.05" x14ac:dyDescent="0.3">
      <c r="A167" s="23"/>
      <c r="B167" s="15"/>
      <c r="C167" s="11"/>
      <c r="D167" s="7" t="s">
        <v>27</v>
      </c>
      <c r="E167" s="51" t="s">
        <v>99</v>
      </c>
      <c r="F167" s="54">
        <v>200</v>
      </c>
      <c r="G167" s="54">
        <v>2.2599999999999998</v>
      </c>
      <c r="H167" s="54">
        <v>2.29</v>
      </c>
      <c r="I167" s="54">
        <v>17.41</v>
      </c>
      <c r="J167" s="54">
        <v>99.27</v>
      </c>
      <c r="K167" s="44">
        <v>38</v>
      </c>
      <c r="L167" s="43">
        <v>13.2</v>
      </c>
    </row>
    <row r="168" spans="1:12" ht="15.05" x14ac:dyDescent="0.3">
      <c r="A168" s="23"/>
      <c r="B168" s="15"/>
      <c r="C168" s="11"/>
      <c r="D168" s="7" t="s">
        <v>28</v>
      </c>
      <c r="E168" s="51" t="s">
        <v>98</v>
      </c>
      <c r="F168" s="59">
        <v>150</v>
      </c>
      <c r="G168" s="54">
        <v>12.88</v>
      </c>
      <c r="H168" s="54">
        <v>15.88</v>
      </c>
      <c r="I168" s="54">
        <v>14.86</v>
      </c>
      <c r="J168" s="54">
        <v>341.61</v>
      </c>
      <c r="K168" s="44">
        <v>156</v>
      </c>
      <c r="L168" s="43">
        <v>57.9</v>
      </c>
    </row>
    <row r="169" spans="1:12" ht="15.05" x14ac:dyDescent="0.3">
      <c r="A169" s="23"/>
      <c r="B169" s="15"/>
      <c r="C169" s="11"/>
      <c r="D169" s="7" t="s">
        <v>29</v>
      </c>
      <c r="E169" s="51" t="s">
        <v>60</v>
      </c>
      <c r="F169" s="43">
        <v>200</v>
      </c>
      <c r="G169" s="43">
        <v>0.11</v>
      </c>
      <c r="H169" s="43" t="s">
        <v>45</v>
      </c>
      <c r="I169" s="43">
        <v>21.07</v>
      </c>
      <c r="J169" s="43">
        <v>84.69</v>
      </c>
      <c r="K169" s="44">
        <v>257</v>
      </c>
      <c r="L169" s="43">
        <v>4.04</v>
      </c>
    </row>
    <row r="170" spans="1:12" ht="15.05" x14ac:dyDescent="0.3">
      <c r="A170" s="23"/>
      <c r="B170" s="15"/>
      <c r="C170" s="11"/>
      <c r="D170" s="7" t="s">
        <v>30</v>
      </c>
      <c r="E170" s="51" t="s">
        <v>49</v>
      </c>
      <c r="F170" s="54">
        <v>50</v>
      </c>
      <c r="G170" s="60">
        <v>3.3</v>
      </c>
      <c r="H170" s="60">
        <v>0.45</v>
      </c>
      <c r="I170" s="60">
        <v>21.22</v>
      </c>
      <c r="J170" s="60">
        <v>102</v>
      </c>
      <c r="K170" s="58" t="s">
        <v>43</v>
      </c>
      <c r="L170" s="43">
        <v>4.17</v>
      </c>
    </row>
    <row r="171" spans="1:12" ht="15.05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.05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.05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.05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.05" x14ac:dyDescent="0.3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19.75</v>
      </c>
      <c r="H175" s="19">
        <f t="shared" si="80"/>
        <v>24.02</v>
      </c>
      <c r="I175" s="19">
        <f t="shared" si="80"/>
        <v>79.66</v>
      </c>
      <c r="J175" s="19">
        <f t="shared" si="80"/>
        <v>749.56999999999994</v>
      </c>
      <c r="K175" s="25"/>
      <c r="L175" s="19">
        <f t="shared" ref="L175" si="81">SUM(L166:L174)</f>
        <v>94.91</v>
      </c>
    </row>
    <row r="176" spans="1:12" ht="15.05" x14ac:dyDescent="0.2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1220</v>
      </c>
      <c r="G176" s="32">
        <f t="shared" ref="G176" si="82">G165+G175</f>
        <v>33.049999999999997</v>
      </c>
      <c r="H176" s="32">
        <f t="shared" ref="H176" si="83">H165+H175</f>
        <v>42.56</v>
      </c>
      <c r="I176" s="32">
        <f t="shared" ref="I176" si="84">I165+I175</f>
        <v>180.57999999999998</v>
      </c>
      <c r="J176" s="32">
        <f t="shared" ref="J176:L176" si="85">J165+J175</f>
        <v>1375.96</v>
      </c>
      <c r="K176" s="32"/>
      <c r="L176" s="32">
        <f t="shared" si="85"/>
        <v>174.05</v>
      </c>
    </row>
    <row r="177" spans="1:12" ht="15.05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.05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.75" x14ac:dyDescent="0.3">
      <c r="A179" s="23"/>
      <c r="B179" s="15"/>
      <c r="C179" s="11"/>
      <c r="D179" s="7" t="s">
        <v>22</v>
      </c>
      <c r="E179" s="51" t="s">
        <v>44</v>
      </c>
      <c r="F179" s="54">
        <v>200</v>
      </c>
      <c r="G179" s="52">
        <v>0.12</v>
      </c>
      <c r="H179" s="54" t="s">
        <v>45</v>
      </c>
      <c r="I179" s="53">
        <v>12.04</v>
      </c>
      <c r="J179" s="53">
        <v>48.64</v>
      </c>
      <c r="K179" s="58">
        <v>263</v>
      </c>
      <c r="L179" s="43">
        <v>2</v>
      </c>
    </row>
    <row r="180" spans="1:12" ht="15.75" x14ac:dyDescent="0.3">
      <c r="A180" s="23"/>
      <c r="B180" s="15"/>
      <c r="C180" s="11"/>
      <c r="D180" s="7" t="s">
        <v>23</v>
      </c>
      <c r="E180" s="51" t="s">
        <v>78</v>
      </c>
      <c r="F180" s="59">
        <v>160</v>
      </c>
      <c r="G180" s="52">
        <v>11.3</v>
      </c>
      <c r="H180" s="52">
        <v>17.649999999999999</v>
      </c>
      <c r="I180" s="53">
        <v>86.1</v>
      </c>
      <c r="J180" s="53">
        <v>476.49</v>
      </c>
      <c r="K180" s="44">
        <v>265</v>
      </c>
      <c r="L180" s="43">
        <v>34.409999999999997</v>
      </c>
    </row>
    <row r="181" spans="1:12" ht="15.05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.75" x14ac:dyDescent="0.3">
      <c r="A182" s="23"/>
      <c r="B182" s="15"/>
      <c r="C182" s="11"/>
      <c r="D182" s="6"/>
      <c r="E182" s="51" t="s">
        <v>77</v>
      </c>
      <c r="F182" s="54">
        <v>100</v>
      </c>
      <c r="G182" s="79">
        <v>3.2</v>
      </c>
      <c r="H182" s="79">
        <v>2.5</v>
      </c>
      <c r="I182" s="80">
        <v>16</v>
      </c>
      <c r="J182" s="80">
        <v>99</v>
      </c>
      <c r="K182" s="58" t="s">
        <v>43</v>
      </c>
      <c r="L182" s="43">
        <v>32</v>
      </c>
    </row>
    <row r="183" spans="1:12" ht="15.05" x14ac:dyDescent="0.3">
      <c r="A183" s="23"/>
      <c r="B183" s="15"/>
      <c r="C183" s="11"/>
      <c r="D183" s="6"/>
      <c r="E183" s="72" t="s">
        <v>79</v>
      </c>
      <c r="F183" s="81">
        <v>30</v>
      </c>
      <c r="G183" s="81">
        <v>2.1</v>
      </c>
      <c r="H183" s="73">
        <v>1.5</v>
      </c>
      <c r="I183" s="75">
        <v>16.559999999999999</v>
      </c>
      <c r="J183" s="75">
        <v>88.5</v>
      </c>
      <c r="K183" s="58" t="s">
        <v>43</v>
      </c>
      <c r="L183" s="43">
        <v>4.8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16.720000000000002</v>
      </c>
      <c r="H184" s="19">
        <f t="shared" si="86"/>
        <v>21.65</v>
      </c>
      <c r="I184" s="19">
        <f t="shared" si="86"/>
        <v>130.69999999999999</v>
      </c>
      <c r="J184" s="19">
        <f t="shared" si="86"/>
        <v>712.63</v>
      </c>
      <c r="K184" s="25"/>
      <c r="L184" s="19">
        <f t="shared" ref="L184" si="87">SUM(L177:L183)</f>
        <v>73.209999999999994</v>
      </c>
    </row>
    <row r="185" spans="1:12" ht="15.05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05" x14ac:dyDescent="0.3">
      <c r="A186" s="23"/>
      <c r="B186" s="15"/>
      <c r="C186" s="11"/>
      <c r="D186" s="7" t="s">
        <v>27</v>
      </c>
      <c r="E186" s="51" t="s">
        <v>102</v>
      </c>
      <c r="F186" s="54">
        <v>200</v>
      </c>
      <c r="G186" s="54">
        <v>4.0199999999999996</v>
      </c>
      <c r="H186" s="54">
        <v>9.0399999999999991</v>
      </c>
      <c r="I186" s="54">
        <v>25.9</v>
      </c>
      <c r="J186" s="54">
        <v>119.68</v>
      </c>
      <c r="K186" s="44">
        <v>33</v>
      </c>
      <c r="L186" s="43">
        <v>23.38</v>
      </c>
    </row>
    <row r="187" spans="1:12" ht="15.05" x14ac:dyDescent="0.3">
      <c r="A187" s="23"/>
      <c r="B187" s="15"/>
      <c r="C187" s="11"/>
      <c r="D187" s="7" t="s">
        <v>28</v>
      </c>
      <c r="E187" s="51" t="s">
        <v>101</v>
      </c>
      <c r="F187" s="59">
        <v>80</v>
      </c>
      <c r="G187" s="60">
        <f>10.68*1.07</f>
        <v>11.4276</v>
      </c>
      <c r="H187" s="54">
        <v>12.54</v>
      </c>
      <c r="I187" s="54">
        <v>6.14</v>
      </c>
      <c r="J187" s="54">
        <v>189.12</v>
      </c>
      <c r="K187" s="44">
        <v>161</v>
      </c>
      <c r="L187" s="43">
        <v>43.48</v>
      </c>
    </row>
    <row r="188" spans="1:12" ht="15.05" x14ac:dyDescent="0.3">
      <c r="A188" s="23"/>
      <c r="B188" s="15"/>
      <c r="C188" s="11"/>
      <c r="D188" s="7" t="s">
        <v>29</v>
      </c>
      <c r="E188" s="51" t="s">
        <v>83</v>
      </c>
      <c r="F188" s="54">
        <v>100</v>
      </c>
      <c r="G188" s="54">
        <v>3.68</v>
      </c>
      <c r="H188" s="54">
        <v>3.33</v>
      </c>
      <c r="I188" s="54">
        <v>23.55</v>
      </c>
      <c r="J188" s="54">
        <v>140.72999999999999</v>
      </c>
      <c r="K188" s="44">
        <v>194</v>
      </c>
      <c r="L188" s="43">
        <v>9.76</v>
      </c>
    </row>
    <row r="189" spans="1:12" ht="15.05" x14ac:dyDescent="0.3">
      <c r="A189" s="23"/>
      <c r="B189" s="15"/>
      <c r="C189" s="11"/>
      <c r="D189" s="7" t="s">
        <v>30</v>
      </c>
      <c r="E189" s="51" t="s">
        <v>48</v>
      </c>
      <c r="F189" s="54">
        <v>200</v>
      </c>
      <c r="G189" s="54">
        <v>0.56000000000000005</v>
      </c>
      <c r="H189" s="54" t="s">
        <v>45</v>
      </c>
      <c r="I189" s="54">
        <v>27.89</v>
      </c>
      <c r="J189" s="54">
        <v>113.79</v>
      </c>
      <c r="K189" s="44">
        <v>241</v>
      </c>
      <c r="L189" s="43">
        <v>4.9400000000000004</v>
      </c>
    </row>
    <row r="190" spans="1:12" ht="15.05" x14ac:dyDescent="0.3">
      <c r="A190" s="23"/>
      <c r="B190" s="15"/>
      <c r="C190" s="11"/>
      <c r="D190" s="7" t="s">
        <v>31</v>
      </c>
      <c r="E190" s="69" t="s">
        <v>61</v>
      </c>
      <c r="F190" s="70">
        <v>50</v>
      </c>
      <c r="G190" s="71">
        <v>1.66</v>
      </c>
      <c r="H190" s="71">
        <v>0.3</v>
      </c>
      <c r="I190" s="71">
        <v>9.65</v>
      </c>
      <c r="J190" s="71">
        <v>93.23</v>
      </c>
      <c r="K190" s="44" t="s">
        <v>43</v>
      </c>
      <c r="L190" s="43">
        <v>4.17</v>
      </c>
    </row>
    <row r="191" spans="1:12" ht="15.05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 t="s">
        <v>43</v>
      </c>
      <c r="L191" s="43"/>
    </row>
    <row r="192" spans="1:12" ht="15.05" x14ac:dyDescent="0.3">
      <c r="A192" s="23"/>
      <c r="B192" s="15"/>
      <c r="C192" s="11"/>
      <c r="D192" s="6"/>
      <c r="E192" s="51" t="s">
        <v>90</v>
      </c>
      <c r="F192" s="54">
        <v>20</v>
      </c>
      <c r="G192" s="60">
        <v>0.21</v>
      </c>
      <c r="H192" s="60">
        <v>2</v>
      </c>
      <c r="I192" s="60">
        <v>0.22</v>
      </c>
      <c r="J192" s="60">
        <v>23.52</v>
      </c>
      <c r="K192" s="44">
        <v>228</v>
      </c>
      <c r="L192" s="43">
        <v>6</v>
      </c>
    </row>
    <row r="193" spans="1:12" ht="15.05" x14ac:dyDescent="0.3">
      <c r="A193" s="23"/>
      <c r="B193" s="15"/>
      <c r="C193" s="11"/>
      <c r="D193" s="6"/>
      <c r="E193" s="51" t="s">
        <v>59</v>
      </c>
      <c r="F193" s="59">
        <v>50</v>
      </c>
      <c r="G193" s="60">
        <v>0.27</v>
      </c>
      <c r="H193" s="54">
        <v>1.83</v>
      </c>
      <c r="I193" s="54">
        <v>2.62</v>
      </c>
      <c r="J193" s="54">
        <v>28.07</v>
      </c>
      <c r="K193" s="44">
        <v>228</v>
      </c>
      <c r="L193" s="43">
        <v>2.0699999999999998</v>
      </c>
    </row>
    <row r="194" spans="1:12" ht="15.05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21.8276</v>
      </c>
      <c r="H194" s="19">
        <f t="shared" si="88"/>
        <v>29.04</v>
      </c>
      <c r="I194" s="19">
        <f t="shared" si="88"/>
        <v>95.970000000000013</v>
      </c>
      <c r="J194" s="19">
        <f t="shared" si="88"/>
        <v>708.14</v>
      </c>
      <c r="K194" s="25"/>
      <c r="L194" s="19">
        <f t="shared" ref="L194" si="89">SUM(L185:L193)</f>
        <v>93.8</v>
      </c>
    </row>
    <row r="195" spans="1:12" ht="15.05" x14ac:dyDescent="0.2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1190</v>
      </c>
      <c r="G195" s="32">
        <f t="shared" ref="G195" si="90">G184+G194</f>
        <v>38.547600000000003</v>
      </c>
      <c r="H195" s="32">
        <f t="shared" ref="H195" si="91">H184+H194</f>
        <v>50.69</v>
      </c>
      <c r="I195" s="32">
        <f t="shared" ref="I195" si="92">I184+I194</f>
        <v>226.67000000000002</v>
      </c>
      <c r="J195" s="32">
        <f t="shared" ref="J195:L195" si="93">J184+J194</f>
        <v>1420.77</v>
      </c>
      <c r="K195" s="32"/>
      <c r="L195" s="32">
        <f t="shared" si="93"/>
        <v>167.01</v>
      </c>
    </row>
    <row r="196" spans="1:12" ht="13.1" x14ac:dyDescent="0.2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1256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42.430759999999999</v>
      </c>
      <c r="H196" s="34">
        <f t="shared" si="94"/>
        <v>46.644999999999996</v>
      </c>
      <c r="I196" s="34">
        <f t="shared" si="94"/>
        <v>187.67600000000002</v>
      </c>
      <c r="J196" s="34">
        <f t="shared" si="94"/>
        <v>1356.2090000000001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177.423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ФНШДС</cp:lastModifiedBy>
  <cp:lastPrinted>2023-11-27T10:23:11Z</cp:lastPrinted>
  <dcterms:created xsi:type="dcterms:W3CDTF">2022-05-16T14:23:56Z</dcterms:created>
  <dcterms:modified xsi:type="dcterms:W3CDTF">2024-01-31T10:37:50Z</dcterms:modified>
</cp:coreProperties>
</file>